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944" firstSheet="21" activeTab="2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" sheetId="25" r:id="rId25"/>
    <sheet name="3部门收入总表" sheetId="26" r:id="rId26"/>
    <sheet name="4部门支出总表" sheetId="27" r:id="rId27"/>
    <sheet name="5部门支出总表 (资金来源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资金来源）" sheetId="32" r:id="rId32"/>
    <sheet name="10一般公共预算基本支出经济分类表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  <sheet name="预算公开情况信息反馈表（非公开样本）" sheetId="43" r:id="rId43"/>
  </sheets>
  <definedNames>
    <definedName name="_xlnm.Print_Area" localSheetId="39">'17一般公共预算“三公”经费'!$A$1:$F$25</definedName>
    <definedName name="_xlnm.Print_Area" localSheetId="40">'18机关运行经费'!$A$1:$F$16</definedName>
    <definedName name="_xlnm.Print_Area" localSheetId="24">'2部门收支总表'!$A$2:$O$15</definedName>
    <definedName name="_xlnm.Print_Area" localSheetId="21">'公开表皮'!$A$1:$P$16</definedName>
    <definedName name="_xlnm.Print_Area" localSheetId="22">'目录'!$A$1:$A$21</definedName>
    <definedName name="_xlnm.Print_Area" localSheetId="42">'预算公开情况信息反馈表（非公开样本）'!$A$1:$E$11</definedName>
    <definedName name="_xlnm.Print_Area">#N/A</definedName>
    <definedName name="_xlnm.Print_Titles" localSheetId="32">'10一般公共预算基本支出经济分类表'!$1:$5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<sst xmlns="http://schemas.openxmlformats.org/spreadsheetml/2006/main" count="1064" uniqueCount="441">
  <si>
    <t>附件2</t>
  </si>
  <si>
    <t>科协2018年部门预算和“三公”经费预算公开表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</si>
  <si>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</si>
  <si>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</si>
  <si>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</si>
  <si>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</si>
  <si>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</si>
  <si>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  四、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年部门支出总体情况表（支出预算）</t>
    </r>
  </si>
  <si>
    <r>
      <t xml:space="preserve">                  </t>
    </r>
    <r>
      <rPr>
        <sz val="12"/>
        <rFont val="宋体"/>
        <family val="0"/>
      </rPr>
      <t xml:space="preserve">  五、</t>
    </r>
    <r>
      <rPr>
        <sz val="12"/>
        <rFont val="宋体"/>
        <family val="0"/>
      </rPr>
      <t>2018</t>
    </r>
    <r>
      <rPr>
        <sz val="12"/>
        <rFont val="宋体"/>
        <family val="0"/>
      </rPr>
      <t xml:space="preserve">年部门支出总体情况表（资金来源）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</si>
  <si>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</si>
  <si>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</si>
  <si>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</si>
  <si>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 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年部门一般公共预算基本支出表（资金来源）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</si>
  <si>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</si>
  <si>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</si>
  <si>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</si>
  <si>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</si>
  <si>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</si>
  <si>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</si>
  <si>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</si>
  <si>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</si>
  <si>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</si>
  <si>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</si>
  <si>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</si>
  <si>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</si>
  <si>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部门名称：科协</t>
  </si>
  <si>
    <t>单位：万元</t>
  </si>
  <si>
    <t>收                 入</t>
  </si>
  <si>
    <t>支           出</t>
  </si>
  <si>
    <t>项          目</t>
  </si>
  <si>
    <t>预算数</t>
  </si>
  <si>
    <t>一、财政拨款</t>
  </si>
  <si>
    <t>一、一般公共服务支出</t>
  </si>
  <si>
    <t xml:space="preserve">   其中：上级提前告知转移支付资金</t>
  </si>
  <si>
    <t>二、外交支出</t>
  </si>
  <si>
    <t>二、罚没收入</t>
  </si>
  <si>
    <t>三、国防支出</t>
  </si>
  <si>
    <t>三、纳入预算管理的行政事业性收费</t>
  </si>
  <si>
    <t>四、公共安全支出</t>
  </si>
  <si>
    <t>四、纳入预算管理的政府性基金</t>
  </si>
  <si>
    <t xml:space="preserve">五、教育支出    </t>
  </si>
  <si>
    <r>
      <t xml:space="preserve">   </t>
    </r>
    <r>
      <rPr>
        <sz val="10"/>
        <rFont val="宋体"/>
        <family val="0"/>
      </rPr>
      <t>其中：上级提前告知转移支付资金</t>
    </r>
  </si>
  <si>
    <t xml:space="preserve">六、科学技术支出  </t>
  </si>
  <si>
    <t>五、纳入专户管理的行政事业性收费等收入</t>
  </si>
  <si>
    <t>七、文化体育与传媒支出</t>
  </si>
  <si>
    <t>六、专项收入</t>
  </si>
  <si>
    <t xml:space="preserve">八、社会保障和就业  </t>
  </si>
  <si>
    <t>七、上级补助收入</t>
  </si>
  <si>
    <t>九、社会保险基金支出</t>
  </si>
  <si>
    <t>八、附属单位上缴收入</t>
  </si>
  <si>
    <t>十、医疗卫生支出</t>
  </si>
  <si>
    <t>九、事业收入</t>
  </si>
  <si>
    <t>十一、节能保护支出</t>
  </si>
  <si>
    <t>十、事业单位经营收入</t>
  </si>
  <si>
    <t>十二、城乡社区支出</t>
  </si>
  <si>
    <t>十一、其他收入</t>
  </si>
  <si>
    <t>十三、农林水支出</t>
  </si>
  <si>
    <t>十二、用事业基金弥补收支差额</t>
  </si>
  <si>
    <t>十四、交通运输支出</t>
  </si>
  <si>
    <t>十五、资源勘探电力信息等支出</t>
  </si>
  <si>
    <t>十六、商业服务业等支出</t>
  </si>
  <si>
    <t>十七、金融支出</t>
  </si>
  <si>
    <t>十八、国土资源气象等事务</t>
  </si>
  <si>
    <t>十九、住房保障支出</t>
  </si>
  <si>
    <t>二十、粮油物资储备支出</t>
  </si>
  <si>
    <t>二十一、预备费</t>
  </si>
  <si>
    <t>二十二、债务还本付息支出</t>
  </si>
  <si>
    <t>二十三、其他支出</t>
  </si>
  <si>
    <t>二十四、转移性支出</t>
  </si>
  <si>
    <t>收    入    合    计</t>
  </si>
  <si>
    <t>支    出    总    计</t>
  </si>
  <si>
    <t>按《部门预算收支汇总表》填列加提前告知专项</t>
  </si>
  <si>
    <t>公开表2</t>
  </si>
  <si>
    <t>单位名称</t>
  </si>
  <si>
    <t>收入预算</t>
  </si>
  <si>
    <t>支出预算</t>
  </si>
  <si>
    <t>合计</t>
  </si>
  <si>
    <t>一、财政拨款收入</t>
  </si>
  <si>
    <t>四、纳入政府性基金预算管理收入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</si>
  <si>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</si>
  <si>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</si>
  <si>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</si>
  <si>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</si>
  <si>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</si>
  <si>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</si>
  <si>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</si>
  <si>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</t>
    </r>
  </si>
  <si>
    <t>……</t>
  </si>
  <si>
    <t>收入按《部门预算支出汇总（功能）》填列加提前告知专项</t>
  </si>
  <si>
    <r>
      <t>支出按《2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</si>
  <si>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</si>
  <si>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</si>
  <si>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</si>
  <si>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</si>
  <si>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</si>
  <si>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</si>
  <si>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</si>
  <si>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(下属二级单位）…</t>
  </si>
  <si>
    <t>按《部门预算支出汇总（功能）》填列加提前告知专项</t>
  </si>
  <si>
    <t>2018年部门支出总体情况表（支出预算）</t>
  </si>
  <si>
    <t>公开表4</t>
  </si>
  <si>
    <t>部门名称：</t>
  </si>
  <si>
    <r>
      <t>按《2</t>
    </r>
    <r>
      <rPr>
        <b/>
        <sz val="12"/>
        <rFont val="宋体"/>
        <family val="0"/>
      </rPr>
      <t>018年功能-经济表</t>
    </r>
    <r>
      <rPr>
        <b/>
        <sz val="12"/>
        <rFont val="宋体"/>
        <family val="0"/>
      </rPr>
      <t>》填列加提前告知专项</t>
    </r>
  </si>
  <si>
    <t>2018年部门支出总体情况表（资金来源）</t>
  </si>
  <si>
    <t>公开表5</t>
  </si>
  <si>
    <t>资金来源</t>
  </si>
  <si>
    <t>按《支出汇总（功能）》填列加提前告知专项</t>
  </si>
  <si>
    <t>2018年部门财政拨款收支总体情况表</t>
  </si>
  <si>
    <t>公开表6</t>
  </si>
  <si>
    <t>财政拨款收入预算</t>
  </si>
  <si>
    <t>财政拨款支出预算</t>
  </si>
  <si>
    <t>二、纳入预算管理的专项收入</t>
  </si>
  <si>
    <t>收入按《支出汇总（功能）》对应科目填列加提前告知专项</t>
  </si>
  <si>
    <r>
      <t>按《2018年功能-经济表</t>
    </r>
    <r>
      <rPr>
        <b/>
        <sz val="12"/>
        <rFont val="宋体"/>
        <family val="0"/>
      </rPr>
      <t>》对应科目填列加提前告知专项</t>
    </r>
  </si>
  <si>
    <t>公开表7</t>
  </si>
  <si>
    <t>支出内容</t>
  </si>
  <si>
    <t>基本支出按《2018年功能-经济表》对应科目填列加提前告知专项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</si>
  <si>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</si>
  <si>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</si>
  <si>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</si>
  <si>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</si>
  <si>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</si>
  <si>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</si>
  <si>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</si>
  <si>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</si>
  <si>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</si>
  <si>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2018年部门一般公共预算基本支出表（资金来源）</t>
  </si>
  <si>
    <t>公开表9</t>
  </si>
  <si>
    <t>总计</t>
  </si>
  <si>
    <t>二、纳入预算管理的行政事业性收费</t>
  </si>
  <si>
    <t>三、纳入专户管理的行政事业性收费等收入</t>
  </si>
  <si>
    <t>四、专项收入</t>
  </si>
  <si>
    <t>不填数</t>
  </si>
  <si>
    <t>按《部门预算基本支出填列》自行汇总</t>
  </si>
  <si>
    <t>2018年部门一般公共预算基本支出情况表</t>
  </si>
  <si>
    <t>公开表10</t>
  </si>
  <si>
    <t>2018年预算数</t>
  </si>
  <si>
    <t>人员经费</t>
  </si>
  <si>
    <t>公用经费</t>
  </si>
  <si>
    <t>一般公共预算基本支出合计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</si>
  <si>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</si>
  <si>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</si>
  <si>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</si>
  <si>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</si>
  <si>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</si>
  <si>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</si>
  <si>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</si>
  <si>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</si>
  <si>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</si>
  <si>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</si>
  <si>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</si>
  <si>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</si>
  <si>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</si>
  <si>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</si>
  <si>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</si>
  <si>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</si>
  <si>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</si>
  <si>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</si>
  <si>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</si>
  <si>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</si>
  <si>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</si>
  <si>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</si>
  <si>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</si>
  <si>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</si>
  <si>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>99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</si>
  <si>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</si>
  <si>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</si>
  <si>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</si>
  <si>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</si>
  <si>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</si>
  <si>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</si>
  <si>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</si>
  <si>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>05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</si>
  <si>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</si>
  <si>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</si>
  <si>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</si>
  <si>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</si>
  <si>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</si>
  <si>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</si>
  <si>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</si>
  <si>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</si>
  <si>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</si>
  <si>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</si>
  <si>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</si>
  <si>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</si>
  <si>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</si>
  <si>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</si>
  <si>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</si>
  <si>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</si>
  <si>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</si>
  <si>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</si>
  <si>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</si>
  <si>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</si>
  <si>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</si>
  <si>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</si>
  <si>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</si>
  <si>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</si>
  <si>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</si>
  <si>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</si>
  <si>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</si>
  <si>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</si>
  <si>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</si>
  <si>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</si>
  <si>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</si>
  <si>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</si>
  <si>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</si>
  <si>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</si>
  <si>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</si>
  <si>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</si>
  <si>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</si>
  <si>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</si>
  <si>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</si>
  <si>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</si>
  <si>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</si>
  <si>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</si>
  <si>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</si>
  <si>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</si>
  <si>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</si>
  <si>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</si>
  <si>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</si>
  <si>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</si>
  <si>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</si>
  <si>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</si>
  <si>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</si>
  <si>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</si>
  <si>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</si>
  <si>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</si>
  <si>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</si>
  <si>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</si>
  <si>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</si>
  <si>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</si>
  <si>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</si>
  <si>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</si>
  <si>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</si>
  <si>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</si>
  <si>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</si>
  <si>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</si>
  <si>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</si>
  <si>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</si>
  <si>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</si>
  <si>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</si>
  <si>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</si>
  <si>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</si>
  <si>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按《部门预算中财拨基本支出明细、收费基本支出明细、专户基本支出明细、专项基本支出明细表》填列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</si>
  <si>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</si>
  <si>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</si>
  <si>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按《基本、项目两个表中对应数据填列》</t>
  </si>
  <si>
    <t>2018年部门（政府性基金收入）政府性基金预算支出表</t>
  </si>
  <si>
    <t>公开表12</t>
  </si>
  <si>
    <t>按《项目中政府性基金支出明细表》填列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</si>
  <si>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</si>
  <si>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</si>
  <si>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注：此表无数，别删除。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</si>
  <si>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</si>
  <si>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</si>
  <si>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</si>
  <si>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</si>
  <si>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</si>
  <si>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按《项目支出表》自行汇总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</si>
  <si>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</si>
  <si>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</si>
  <si>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</si>
  <si>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</si>
  <si>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</si>
  <si>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</si>
  <si>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注：此表涉及部门的填列。</t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</si>
  <si>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</si>
  <si>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</si>
  <si>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</si>
  <si>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</si>
  <si>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</si>
  <si>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支出指标</t>
  </si>
  <si>
    <t>七、纳入专户管理的行政事业性收费</t>
  </si>
  <si>
    <t>注：如果此表无数，别删除。</t>
  </si>
  <si>
    <t>新宾县“三公”经费预算汇总表</t>
  </si>
  <si>
    <t>项目</t>
  </si>
  <si>
    <t>2017年预算</t>
  </si>
  <si>
    <t>2018年预算</t>
  </si>
  <si>
    <t>2018年比2017年</t>
  </si>
  <si>
    <t>增减额</t>
  </si>
  <si>
    <t>增长%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</si>
  <si>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</si>
  <si>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</si>
  <si>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</si>
  <si>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</si>
  <si>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</si>
  <si>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</si>
  <si>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</si>
  <si>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</si>
  <si>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</si>
  <si>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说明 ：机关和参公单位填报此表。</t>
  </si>
  <si>
    <t>按《基本支出》中的（商品和服务支出）填列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</si>
  <si>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</si>
  <si>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</si>
  <si>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</si>
  <si>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</si>
  <si>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</si>
  <si>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</si>
  <si>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 xml:space="preserve">五、纳入专户管理的行政事业性收费等收入
</t>
  </si>
  <si>
    <t>指标1</t>
  </si>
  <si>
    <t>指标2</t>
  </si>
  <si>
    <t>指标3</t>
  </si>
  <si>
    <t>指标4</t>
  </si>
  <si>
    <t>注：如果此表无数，请在此注明“本部门没有需申报绩效考核的项目支出，故本表无数据”。</t>
  </si>
  <si>
    <t>2018年度部门预算公开情况统计表</t>
  </si>
  <si>
    <t>部门名称（公章）：</t>
  </si>
  <si>
    <t>是否已公开</t>
  </si>
  <si>
    <t>公开时间</t>
  </si>
  <si>
    <t>公开方式</t>
  </si>
  <si>
    <t>涉密部门对不进行公开的简要说明并确认</t>
  </si>
  <si>
    <t>备注</t>
  </si>
  <si>
    <t>公开预算的网址及其他公开地点（详细地址）</t>
  </si>
  <si>
    <t>公众反映及答复情况</t>
  </si>
  <si>
    <t>公开机关及下属单位名单</t>
  </si>
  <si>
    <t>填表人：</t>
  </si>
  <si>
    <t>办公电话：</t>
  </si>
  <si>
    <t>手机：</t>
  </si>
  <si>
    <t>财务负责人：</t>
  </si>
  <si>
    <t>科协</t>
  </si>
  <si>
    <r>
      <t>2</t>
    </r>
    <r>
      <rPr>
        <sz val="10"/>
        <rFont val="宋体"/>
        <family val="0"/>
      </rPr>
      <t>06</t>
    </r>
  </si>
  <si>
    <r>
      <t>0</t>
    </r>
    <r>
      <rPr>
        <sz val="10"/>
        <rFont val="宋体"/>
        <family val="0"/>
      </rPr>
      <t>1</t>
    </r>
  </si>
  <si>
    <r>
      <t>9</t>
    </r>
    <r>
      <rPr>
        <sz val="10"/>
        <rFont val="宋体"/>
        <family val="0"/>
      </rPr>
      <t>9</t>
    </r>
  </si>
  <si>
    <t>其他科学技术管理事物</t>
  </si>
  <si>
    <r>
      <t>2</t>
    </r>
    <r>
      <rPr>
        <sz val="10"/>
        <rFont val="宋体"/>
        <family val="0"/>
      </rPr>
      <t>08</t>
    </r>
  </si>
  <si>
    <t>归口管理行政单位离退休</t>
  </si>
  <si>
    <r>
      <t>2</t>
    </r>
    <r>
      <rPr>
        <sz val="10"/>
        <rFont val="宋体"/>
        <family val="0"/>
      </rPr>
      <t>10</t>
    </r>
  </si>
  <si>
    <t>行政单位医疗</t>
  </si>
  <si>
    <r>
      <t>2</t>
    </r>
    <r>
      <rPr>
        <sz val="10"/>
        <rFont val="宋体"/>
        <family val="0"/>
      </rPr>
      <t>21</t>
    </r>
  </si>
  <si>
    <t>住房公积金</t>
  </si>
  <si>
    <t>县科协</t>
  </si>
  <si>
    <t>206</t>
  </si>
  <si>
    <t>01</t>
  </si>
  <si>
    <t>99</t>
  </si>
  <si>
    <t>208</t>
  </si>
  <si>
    <t>05</t>
  </si>
  <si>
    <t>机关事业单位基本养老保险缴费支出</t>
  </si>
  <si>
    <t>210</t>
  </si>
  <si>
    <t>11</t>
  </si>
  <si>
    <t>221</t>
  </si>
  <si>
    <t>02</t>
  </si>
  <si>
    <r>
      <t>1</t>
    </r>
    <r>
      <rPr>
        <sz val="10"/>
        <rFont val="宋体"/>
        <family val="0"/>
      </rPr>
      <t>.99</t>
    </r>
  </si>
  <si>
    <t>3</t>
  </si>
  <si>
    <r>
      <t>2</t>
    </r>
    <r>
      <rPr>
        <sz val="10"/>
        <rFont val="宋体"/>
        <family val="0"/>
      </rPr>
      <t>.61</t>
    </r>
  </si>
  <si>
    <r>
      <t>2</t>
    </r>
    <r>
      <rPr>
        <sz val="10"/>
        <rFont val="宋体"/>
        <family val="0"/>
      </rPr>
      <t>.13</t>
    </r>
  </si>
  <si>
    <r>
      <t>1</t>
    </r>
    <r>
      <rPr>
        <sz val="10"/>
        <rFont val="宋体"/>
        <family val="0"/>
      </rPr>
      <t>.49</t>
    </r>
  </si>
  <si>
    <r>
      <t>2</t>
    </r>
    <r>
      <rPr>
        <b/>
        <sz val="10"/>
        <rFont val="宋体"/>
        <family val="0"/>
      </rPr>
      <t>.28</t>
    </r>
  </si>
  <si>
    <t>2.13</t>
  </si>
  <si>
    <r>
      <t>1</t>
    </r>
    <r>
      <rPr>
        <b/>
        <sz val="10"/>
        <rFont val="宋体"/>
        <family val="0"/>
      </rPr>
      <t>9.67</t>
    </r>
  </si>
  <si>
    <t>206</t>
  </si>
  <si>
    <t xml:space="preserve">  206</t>
  </si>
  <si>
    <t xml:space="preserve">  01</t>
  </si>
  <si>
    <t>208</t>
  </si>
  <si>
    <t xml:space="preserve">  208</t>
  </si>
  <si>
    <t xml:space="preserve">  05</t>
  </si>
  <si>
    <t>210</t>
  </si>
  <si>
    <t xml:space="preserve">  210</t>
  </si>
  <si>
    <t xml:space="preserve">  11</t>
  </si>
  <si>
    <t>221</t>
  </si>
  <si>
    <t xml:space="preserve">  221</t>
  </si>
  <si>
    <t xml:space="preserve">  02</t>
  </si>
  <si>
    <t xml:space="preserve">      科学技术支出</t>
  </si>
  <si>
    <t xml:space="preserve">        科学技术管理事务</t>
  </si>
  <si>
    <t xml:space="preserve">          行政运行（科学技术管理事务）</t>
  </si>
  <si>
    <t xml:space="preserve">      社会保障和就业支出</t>
  </si>
  <si>
    <t xml:space="preserve">        行政事业单位离退休</t>
  </si>
  <si>
    <t xml:space="preserve">          归口管理的行政单位离退休</t>
  </si>
  <si>
    <t xml:space="preserve">          机关事业单位基本养老保险缴费支出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</si>
  <si>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</si>
  <si>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</si>
  <si>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</si>
  <si>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    住房保障支出</t>
  </si>
  <si>
    <t xml:space="preserve">        住房改革支出</t>
  </si>
  <si>
    <t xml:space="preserve">          住房公积金</t>
  </si>
  <si>
    <t>科普活动费</t>
  </si>
  <si>
    <t>1、致富之路采访用车及制作、耗材2、科普培训专项网络、视频等培训3、参加省市科普培训教员培训、学习考察、农超对接。</t>
  </si>
  <si>
    <t>其他科学技术普及支出</t>
  </si>
  <si>
    <t>37.95</t>
  </si>
  <si>
    <r>
      <t>2</t>
    </r>
    <r>
      <rPr>
        <sz val="10"/>
        <rFont val="宋体"/>
        <family val="0"/>
      </rPr>
      <t>06</t>
    </r>
  </si>
  <si>
    <r>
      <t>0</t>
    </r>
    <r>
      <rPr>
        <sz val="10"/>
        <rFont val="宋体"/>
        <family val="0"/>
      </rPr>
      <t>7</t>
    </r>
  </si>
  <si>
    <r>
      <t>9</t>
    </r>
    <r>
      <rPr>
        <sz val="10"/>
        <rFont val="宋体"/>
        <family val="0"/>
      </rPr>
      <t>9</t>
    </r>
  </si>
  <si>
    <t>其他科学技术普及支出</t>
  </si>
  <si>
    <t>07</t>
  </si>
  <si>
    <t>其他科学技术管理事物</t>
  </si>
  <si>
    <r>
      <t>3</t>
    </r>
    <r>
      <rPr>
        <b/>
        <sz val="10"/>
        <rFont val="宋体"/>
        <family val="0"/>
      </rPr>
      <t>7.95</t>
    </r>
  </si>
  <si>
    <t>科学技术支出</t>
  </si>
  <si>
    <r>
      <t>0</t>
    </r>
    <r>
      <rPr>
        <sz val="10"/>
        <rFont val="宋体"/>
        <family val="0"/>
      </rPr>
      <t>1</t>
    </r>
  </si>
  <si>
    <t>科学技术管理事物</t>
  </si>
  <si>
    <t>行政运行（科学技术管理事物）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</si>
  <si>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</si>
  <si>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</si>
  <si>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</t>
    </r>
  </si>
  <si>
    <t>机关事业单位基本养老保险</t>
  </si>
  <si>
    <t>医疗卫生与计划生育支出</t>
  </si>
  <si>
    <t>行政事业单位医疗</t>
  </si>
  <si>
    <t>住房保障支出</t>
  </si>
  <si>
    <r>
      <t>0</t>
    </r>
    <r>
      <rPr>
        <sz val="10"/>
        <rFont val="宋体"/>
        <family val="0"/>
      </rPr>
      <t>2</t>
    </r>
  </si>
  <si>
    <t>住房改革支出</t>
  </si>
  <si>
    <t>社会保障和就业支出</t>
  </si>
  <si>
    <t>行政事业单位离退休</t>
  </si>
  <si>
    <t>13</t>
  </si>
  <si>
    <r>
      <t>3</t>
    </r>
    <r>
      <rPr>
        <sz val="10"/>
        <rFont val="宋体"/>
        <family val="0"/>
      </rPr>
      <t>7.95</t>
    </r>
  </si>
  <si>
    <r>
      <t>3</t>
    </r>
    <r>
      <rPr>
        <b/>
        <sz val="10"/>
        <rFont val="宋体"/>
        <family val="0"/>
      </rPr>
      <t>7.95</t>
    </r>
  </si>
  <si>
    <t>建设乡村科普E站、科技精准扶贫</t>
  </si>
  <si>
    <t>科学技术支出</t>
  </si>
  <si>
    <t>13.44</t>
  </si>
  <si>
    <t>2.61</t>
  </si>
  <si>
    <t>0.29</t>
  </si>
  <si>
    <r>
      <t>2</t>
    </r>
    <r>
      <rPr>
        <sz val="10"/>
        <rFont val="宋体"/>
        <family val="0"/>
      </rPr>
      <t>.9</t>
    </r>
  </si>
  <si>
    <t>2.9</t>
  </si>
  <si>
    <t>2.9</t>
  </si>
  <si>
    <t>0.29</t>
  </si>
  <si>
    <r>
      <t>1</t>
    </r>
    <r>
      <rPr>
        <sz val="10"/>
        <rFont val="宋体"/>
        <family val="0"/>
      </rPr>
      <t>.99</t>
    </r>
  </si>
  <si>
    <t>15.43</t>
  </si>
  <si>
    <r>
      <t>2</t>
    </r>
    <r>
      <rPr>
        <sz val="10"/>
        <rFont val="宋体"/>
        <family val="0"/>
      </rPr>
      <t>.13</t>
    </r>
  </si>
  <si>
    <t>1.49</t>
  </si>
  <si>
    <t>1.49</t>
  </si>
  <si>
    <r>
      <t>1</t>
    </r>
    <r>
      <rPr>
        <sz val="10"/>
        <rFont val="宋体"/>
        <family val="0"/>
      </rPr>
      <t>5.43</t>
    </r>
  </si>
  <si>
    <r>
      <t>1</t>
    </r>
    <r>
      <rPr>
        <sz val="10"/>
        <rFont val="宋体"/>
        <family val="0"/>
      </rPr>
      <t>3.00</t>
    </r>
  </si>
  <si>
    <r>
      <t>3</t>
    </r>
    <r>
      <rPr>
        <sz val="10"/>
        <rFont val="宋体"/>
        <family val="0"/>
      </rPr>
      <t>.00</t>
    </r>
  </si>
  <si>
    <r>
      <t>0</t>
    </r>
    <r>
      <rPr>
        <sz val="10"/>
        <rFont val="宋体"/>
        <family val="0"/>
      </rPr>
      <t>.29</t>
    </r>
  </si>
  <si>
    <r>
      <t>2</t>
    </r>
    <r>
      <rPr>
        <sz val="10"/>
        <rFont val="宋体"/>
        <family val="0"/>
      </rPr>
      <t>.61</t>
    </r>
  </si>
  <si>
    <r>
      <t>2</t>
    </r>
    <r>
      <rPr>
        <sz val="10"/>
        <rFont val="宋体"/>
        <family val="0"/>
      </rPr>
      <t>.13</t>
    </r>
  </si>
  <si>
    <t>2.13</t>
  </si>
  <si>
    <r>
      <t>1</t>
    </r>
    <r>
      <rPr>
        <sz val="10"/>
        <rFont val="宋体"/>
        <family val="0"/>
      </rPr>
      <t>.49</t>
    </r>
  </si>
  <si>
    <r>
      <t>1</t>
    </r>
    <r>
      <rPr>
        <sz val="10"/>
        <rFont val="宋体"/>
        <family val="0"/>
      </rPr>
      <t>.49</t>
    </r>
  </si>
  <si>
    <t>行政运行</t>
  </si>
  <si>
    <r>
      <t>2</t>
    </r>
    <r>
      <rPr>
        <sz val="10"/>
        <rFont val="宋体"/>
        <family val="0"/>
      </rPr>
      <t>.9</t>
    </r>
  </si>
  <si>
    <r>
      <t>1</t>
    </r>
    <r>
      <rPr>
        <sz val="10"/>
        <rFont val="宋体"/>
        <family val="0"/>
      </rPr>
      <t>5.43</t>
    </r>
  </si>
  <si>
    <r>
      <t>1</t>
    </r>
    <r>
      <rPr>
        <sz val="10"/>
        <rFont val="宋体"/>
        <family val="0"/>
      </rPr>
      <t>.99</t>
    </r>
  </si>
  <si>
    <t>13.44</t>
  </si>
  <si>
    <r>
      <t>2</t>
    </r>
    <r>
      <rPr>
        <sz val="10"/>
        <rFont val="宋体"/>
        <family val="0"/>
      </rPr>
      <t>.61</t>
    </r>
  </si>
  <si>
    <r>
      <t>0</t>
    </r>
    <r>
      <rPr>
        <sz val="10"/>
        <rFont val="宋体"/>
        <family val="0"/>
      </rPr>
      <t>.29</t>
    </r>
  </si>
  <si>
    <r>
      <t>2</t>
    </r>
    <r>
      <rPr>
        <sz val="10"/>
        <rFont val="宋体"/>
        <family val="0"/>
      </rPr>
      <t>.13</t>
    </r>
  </si>
  <si>
    <t>2.13</t>
  </si>
  <si>
    <r>
      <t>1</t>
    </r>
    <r>
      <rPr>
        <sz val="10"/>
        <rFont val="宋体"/>
        <family val="0"/>
      </rPr>
      <t>.49</t>
    </r>
  </si>
  <si>
    <r>
      <t>1</t>
    </r>
    <r>
      <rPr>
        <sz val="10"/>
        <rFont val="宋体"/>
        <family val="0"/>
      </rPr>
      <t>.49</t>
    </r>
  </si>
  <si>
    <r>
      <t>1</t>
    </r>
    <r>
      <rPr>
        <b/>
        <sz val="10"/>
        <rFont val="宋体"/>
        <family val="0"/>
      </rPr>
      <t>9.67</t>
    </r>
  </si>
  <si>
    <r>
      <t>3</t>
    </r>
    <r>
      <rPr>
        <sz val="10"/>
        <rFont val="宋体"/>
        <family val="0"/>
      </rPr>
      <t>1.43</t>
    </r>
  </si>
  <si>
    <r>
      <t>1</t>
    </r>
    <r>
      <rPr>
        <sz val="10"/>
        <rFont val="宋体"/>
        <family val="0"/>
      </rPr>
      <t>8.43</t>
    </r>
  </si>
  <si>
    <r>
      <t>2</t>
    </r>
    <r>
      <rPr>
        <b/>
        <sz val="10"/>
        <rFont val="宋体"/>
        <family val="0"/>
      </rPr>
      <t>1.95</t>
    </r>
  </si>
  <si>
    <t>科学技术普及专项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</si>
</sst>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_ "/>
    <numFmt numFmtId="181" formatCode="#,##0.0"/>
    <numFmt numFmtId="182" formatCode="#,##0.00_);[Red]\(#,##0.00\)"/>
    <numFmt numFmtId="183" formatCode="0.0_ "/>
    <numFmt numFmtId="184" formatCode="#,##0.0000"/>
    <numFmt numFmtId="185" formatCode="* #,##0.0;* \-#,##0.0;* &quot;&quot;??;@"/>
    <numFmt numFmtId="186" formatCode="* #,##0.00;* \-#,##0.00;* &quot;&quot;??;@"/>
    <numFmt numFmtId="187" formatCode="0_);[Red]\(0\)"/>
    <numFmt numFmtId="188" formatCode="0.000_ "/>
  </numFmts>
  <fonts count="43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38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9" fillId="7" borderId="0" applyNumberFormat="0" applyBorder="0" applyAlignment="0" applyProtection="0"/>
    <xf numFmtId="0" fontId="41" fillId="16" borderId="0" applyNumberFormat="0" applyBorder="0" applyAlignment="0" applyProtection="0"/>
    <xf numFmtId="0" fontId="34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42" fillId="17" borderId="0" applyNumberFormat="0" applyBorder="0" applyAlignment="0" applyProtection="0"/>
    <xf numFmtId="0" fontId="36" fillId="4" borderId="0" applyNumberFormat="0" applyBorder="0" applyAlignment="0" applyProtection="0"/>
    <xf numFmtId="0" fontId="27" fillId="0" borderId="4" applyNumberFormat="0" applyFill="0" applyAlignment="0" applyProtection="0"/>
    <xf numFmtId="0" fontId="31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6" fillId="18" borderId="5" applyNumberFormat="0" applyAlignment="0" applyProtection="0"/>
    <xf numFmtId="0" fontId="26" fillId="18" borderId="5" applyNumberFormat="0" applyAlignment="0" applyProtection="0"/>
    <xf numFmtId="0" fontId="19" fillId="19" borderId="6" applyNumberFormat="0" applyAlignment="0" applyProtection="0"/>
    <xf numFmtId="0" fontId="19" fillId="19" borderId="6" applyNumberFormat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7" applyNumberFormat="0" applyFill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2" fillId="18" borderId="8" applyNumberFormat="0" applyAlignment="0" applyProtection="0"/>
    <xf numFmtId="0" fontId="22" fillId="18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</cellStyleXfs>
  <cellXfs count="386">
    <xf numFmtId="0" fontId="0" fillId="0" borderId="0" xfId="0" applyAlignment="1">
      <alignment vertical="center"/>
    </xf>
    <xf numFmtId="0" fontId="2" fillId="0" borderId="0" xfId="82" applyFont="1" applyAlignment="1">
      <alignment vertical="center"/>
      <protection/>
    </xf>
    <xf numFmtId="0" fontId="3" fillId="0" borderId="0" xfId="82" applyFont="1" applyAlignment="1">
      <alignment horizontal="center"/>
      <protection/>
    </xf>
    <xf numFmtId="0" fontId="3" fillId="0" borderId="0" xfId="82" applyFont="1">
      <alignment/>
      <protection/>
    </xf>
    <xf numFmtId="0" fontId="2" fillId="0" borderId="0" xfId="82" applyFont="1">
      <alignment/>
      <protection/>
    </xf>
    <xf numFmtId="0" fontId="2" fillId="0" borderId="0" xfId="82">
      <alignment/>
      <protection/>
    </xf>
    <xf numFmtId="0" fontId="2" fillId="0" borderId="0" xfId="82" applyFont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0" fillId="26" borderId="0" xfId="0" applyFill="1" applyAlignment="1">
      <alignment vertical="center"/>
    </xf>
    <xf numFmtId="0" fontId="6" fillId="26" borderId="0" xfId="0" applyFont="1" applyFill="1" applyAlignment="1">
      <alignment horizontal="centerContinuous" vertical="center"/>
    </xf>
    <xf numFmtId="0" fontId="7" fillId="26" borderId="14" xfId="91" applyFont="1" applyFill="1" applyBorder="1" applyAlignment="1">
      <alignment vertical="center"/>
      <protection/>
    </xf>
    <xf numFmtId="0" fontId="8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vertical="center"/>
      <protection/>
    </xf>
    <xf numFmtId="0" fontId="8" fillId="26" borderId="16" xfId="0" applyNumberFormat="1" applyFont="1" applyFill="1" applyBorder="1" applyAlignment="1" applyProtection="1">
      <alignment vertical="center" wrapText="1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9" fillId="26" borderId="0" xfId="0" applyFont="1" applyFill="1" applyAlignment="1">
      <alignment vertical="center"/>
    </xf>
    <xf numFmtId="0" fontId="8" fillId="26" borderId="10" xfId="0" applyNumberFormat="1" applyFont="1" applyFill="1" applyBorder="1" applyAlignment="1" applyProtection="1">
      <alignment horizontal="center" vertical="center" wrapText="1"/>
      <protection/>
    </xf>
    <xf numFmtId="0" fontId="8" fillId="26" borderId="0" xfId="0" applyNumberFormat="1" applyFont="1" applyFill="1" applyAlignment="1" applyProtection="1">
      <alignment horizontal="right" vertical="center"/>
      <protection/>
    </xf>
    <xf numFmtId="0" fontId="8" fillId="26" borderId="0" xfId="0" applyFont="1" applyFill="1" applyAlignment="1">
      <alignment horizontal="right" vertical="center"/>
    </xf>
    <xf numFmtId="0" fontId="9" fillId="0" borderId="0" xfId="110" applyFont="1" applyAlignment="1">
      <alignment vertical="center"/>
      <protection/>
    </xf>
    <xf numFmtId="0" fontId="7" fillId="27" borderId="0" xfId="110" applyFont="1" applyFill="1" applyAlignment="1">
      <alignment vertical="center" wrapText="1"/>
      <protection/>
    </xf>
    <xf numFmtId="0" fontId="7" fillId="0" borderId="0" xfId="110" applyFont="1" applyAlignment="1">
      <alignment vertical="center"/>
      <protection/>
    </xf>
    <xf numFmtId="0" fontId="8" fillId="0" borderId="0" xfId="0" applyFont="1" applyAlignment="1">
      <alignment vertical="center"/>
    </xf>
    <xf numFmtId="49" fontId="9" fillId="0" borderId="0" xfId="110" applyNumberFormat="1" applyFont="1" applyFill="1" applyAlignment="1" applyProtection="1">
      <alignment vertical="center"/>
      <protection/>
    </xf>
    <xf numFmtId="176" fontId="9" fillId="0" borderId="0" xfId="110" applyNumberFormat="1" applyFont="1" applyAlignment="1">
      <alignment vertical="center"/>
      <protection/>
    </xf>
    <xf numFmtId="0" fontId="9" fillId="0" borderId="0" xfId="110" applyFont="1">
      <alignment/>
      <protection/>
    </xf>
    <xf numFmtId="2" fontId="6" fillId="0" borderId="0" xfId="110" applyNumberFormat="1" applyFont="1" applyFill="1" applyAlignment="1" applyProtection="1">
      <alignment horizontal="centerContinuous" vertical="center"/>
      <protection/>
    </xf>
    <xf numFmtId="2" fontId="10" fillId="0" borderId="0" xfId="110" applyNumberFormat="1" applyFont="1" applyFill="1" applyAlignment="1" applyProtection="1">
      <alignment horizontal="centerContinuous" vertical="center"/>
      <protection/>
    </xf>
    <xf numFmtId="2" fontId="9" fillId="0" borderId="0" xfId="110" applyNumberFormat="1" applyFont="1" applyFill="1" applyAlignment="1" applyProtection="1">
      <alignment horizontal="center" vertical="center"/>
      <protection/>
    </xf>
    <xf numFmtId="2" fontId="7" fillId="0" borderId="0" xfId="110" applyNumberFormat="1" applyFont="1" applyFill="1" applyAlignment="1" applyProtection="1">
      <alignment horizontal="right" vertical="center"/>
      <protection/>
    </xf>
    <xf numFmtId="0" fontId="7" fillId="0" borderId="14" xfId="91" applyFont="1" applyFill="1" applyBorder="1" applyAlignment="1">
      <alignment horizontal="left" vertical="center"/>
      <protection/>
    </xf>
    <xf numFmtId="176" fontId="9" fillId="0" borderId="0" xfId="110" applyNumberFormat="1" applyFont="1" applyFill="1" applyAlignment="1">
      <alignment horizontal="center" vertical="center"/>
      <protection/>
    </xf>
    <xf numFmtId="176" fontId="7" fillId="0" borderId="14" xfId="11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178" fontId="7" fillId="0" borderId="10" xfId="110" applyNumberFormat="1" applyFont="1" applyFill="1" applyBorder="1" applyAlignment="1" applyProtection="1">
      <alignment horizontal="right" vertical="center" wrapText="1"/>
      <protection/>
    </xf>
    <xf numFmtId="0" fontId="7" fillId="0" borderId="0" xfId="110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178" fontId="9" fillId="0" borderId="10" xfId="110" applyNumberFormat="1" applyFont="1" applyFill="1" applyBorder="1" applyAlignment="1" applyProtection="1">
      <alignment horizontal="right" vertical="center" wrapText="1"/>
      <protection/>
    </xf>
    <xf numFmtId="49" fontId="3" fillId="0" borderId="0" xfId="110" applyNumberFormat="1" applyFont="1" applyFill="1" applyAlignment="1" applyProtection="1">
      <alignment vertical="center"/>
      <protection/>
    </xf>
    <xf numFmtId="176" fontId="9" fillId="0" borderId="0" xfId="110" applyNumberFormat="1" applyFont="1" applyFill="1" applyAlignment="1">
      <alignment vertical="center"/>
      <protection/>
    </xf>
    <xf numFmtId="0" fontId="7" fillId="0" borderId="0" xfId="90" applyFont="1" applyAlignment="1">
      <alignment horizontal="center"/>
      <protection/>
    </xf>
    <xf numFmtId="0" fontId="3" fillId="0" borderId="0" xfId="90" applyFont="1">
      <alignment vertical="center"/>
      <protection/>
    </xf>
    <xf numFmtId="0" fontId="2" fillId="0" borderId="0" xfId="90">
      <alignment vertical="center"/>
      <protection/>
    </xf>
    <xf numFmtId="0" fontId="11" fillId="0" borderId="0" xfId="0" applyFont="1" applyAlignment="1">
      <alignment/>
    </xf>
    <xf numFmtId="0" fontId="9" fillId="0" borderId="0" xfId="90" applyFont="1">
      <alignment vertical="center"/>
      <protection/>
    </xf>
    <xf numFmtId="0" fontId="9" fillId="0" borderId="0" xfId="90" applyFont="1" applyAlignment="1">
      <alignment horizontal="right"/>
      <protection/>
    </xf>
    <xf numFmtId="0" fontId="12" fillId="0" borderId="10" xfId="90" applyFont="1" applyBorder="1" applyAlignment="1">
      <alignment horizontal="center"/>
      <protection/>
    </xf>
    <xf numFmtId="0" fontId="12" fillId="0" borderId="17" xfId="90" applyFont="1" applyBorder="1" applyAlignment="1">
      <alignment horizontal="center"/>
      <protection/>
    </xf>
    <xf numFmtId="0" fontId="12" fillId="0" borderId="18" xfId="90" applyFont="1" applyBorder="1" applyAlignment="1">
      <alignment vertical="center"/>
      <protection/>
    </xf>
    <xf numFmtId="4" fontId="12" fillId="0" borderId="10" xfId="90" applyNumberFormat="1" applyFont="1" applyBorder="1" applyAlignment="1">
      <alignment vertical="center"/>
      <protection/>
    </xf>
    <xf numFmtId="179" fontId="12" fillId="0" borderId="17" xfId="90" applyNumberFormat="1" applyFont="1" applyBorder="1">
      <alignment vertical="center"/>
      <protection/>
    </xf>
    <xf numFmtId="0" fontId="11" fillId="0" borderId="18" xfId="90" applyFont="1" applyBorder="1" applyAlignment="1">
      <alignment vertical="center" wrapText="1"/>
      <protection/>
    </xf>
    <xf numFmtId="4" fontId="11" fillId="0" borderId="10" xfId="90" applyNumberFormat="1" applyFont="1" applyFill="1" applyBorder="1" applyAlignment="1" applyProtection="1">
      <alignment horizontal="right" vertical="center"/>
      <protection/>
    </xf>
    <xf numFmtId="0" fontId="11" fillId="0" borderId="10" xfId="90" applyFont="1" applyBorder="1">
      <alignment vertical="center"/>
      <protection/>
    </xf>
    <xf numFmtId="178" fontId="11" fillId="0" borderId="10" xfId="90" applyNumberFormat="1" applyFont="1" applyBorder="1">
      <alignment vertical="center"/>
      <protection/>
    </xf>
    <xf numFmtId="0" fontId="11" fillId="0" borderId="18" xfId="90" applyFont="1" applyBorder="1" applyAlignment="1">
      <alignment vertical="center"/>
      <protection/>
    </xf>
    <xf numFmtId="179" fontId="11" fillId="0" borderId="17" xfId="90" applyNumberFormat="1" applyFont="1" applyBorder="1">
      <alignment vertical="center"/>
      <protection/>
    </xf>
    <xf numFmtId="4" fontId="11" fillId="0" borderId="10" xfId="90" applyNumberFormat="1" applyFont="1" applyBorder="1" applyAlignment="1">
      <alignment vertical="center"/>
      <protection/>
    </xf>
    <xf numFmtId="0" fontId="11" fillId="0" borderId="19" xfId="90" applyFont="1" applyBorder="1" applyAlignment="1">
      <alignment vertical="center"/>
      <protection/>
    </xf>
    <xf numFmtId="0" fontId="11" fillId="0" borderId="20" xfId="90" applyFont="1" applyBorder="1">
      <alignment vertical="center"/>
      <protection/>
    </xf>
    <xf numFmtId="178" fontId="11" fillId="0" borderId="20" xfId="90" applyNumberFormat="1" applyFont="1" applyBorder="1">
      <alignment vertical="center"/>
      <protection/>
    </xf>
    <xf numFmtId="179" fontId="11" fillId="0" borderId="21" xfId="90" applyNumberFormat="1" applyFont="1" applyBorder="1">
      <alignment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49" fontId="9" fillId="0" borderId="10" xfId="91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0" applyNumberFormat="1" applyFont="1" applyFill="1" applyBorder="1" applyAlignment="1" applyProtection="1">
      <alignment horizontal="right" vertical="center"/>
      <protection/>
    </xf>
    <xf numFmtId="181" fontId="9" fillId="0" borderId="10" xfId="110" applyNumberFormat="1" applyFont="1" applyFill="1" applyBorder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10" applyNumberFormat="1" applyFont="1" applyFill="1" applyAlignment="1" applyProtection="1">
      <alignment horizontal="centerContinuous" vertical="center"/>
      <protection/>
    </xf>
    <xf numFmtId="0" fontId="9" fillId="0" borderId="0" xfId="110" applyNumberFormat="1" applyFont="1" applyFill="1" applyAlignment="1" applyProtection="1">
      <alignment horizontal="centerContinuous" vertical="center"/>
      <protection/>
    </xf>
    <xf numFmtId="0" fontId="7" fillId="0" borderId="0" xfId="110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7" fillId="0" borderId="0" xfId="91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2" fontId="0" fillId="0" borderId="10" xfId="0" applyNumberForma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178" fontId="9" fillId="0" borderId="10" xfId="0" applyNumberFormat="1" applyFont="1" applyFill="1" applyBorder="1" applyAlignment="1">
      <alignment vertical="center"/>
    </xf>
    <xf numFmtId="178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110" applyNumberFormat="1" applyFont="1" applyFill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3" xfId="0" applyNumberFormat="1" applyFont="1" applyBorder="1" applyAlignment="1">
      <alignment horizontal="center" vertical="center" wrapText="1"/>
    </xf>
    <xf numFmtId="49" fontId="9" fillId="0" borderId="11" xfId="91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NumberFormat="1" applyFont="1" applyFill="1" applyBorder="1" applyAlignment="1" applyProtection="1">
      <alignment horizontal="centerContinuous" vertical="center"/>
      <protection/>
    </xf>
    <xf numFmtId="0" fontId="7" fillId="0" borderId="22" xfId="0" applyFont="1" applyBorder="1" applyAlignment="1">
      <alignment horizontal="centerContinuous" vertical="center"/>
    </xf>
    <xf numFmtId="181" fontId="7" fillId="0" borderId="13" xfId="0" applyNumberFormat="1" applyFont="1" applyFill="1" applyBorder="1" applyAlignment="1">
      <alignment vertical="center" wrapText="1"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183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10" fillId="0" borderId="0" xfId="110" applyNumberFormat="1" applyFont="1" applyFill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181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10" fillId="0" borderId="0" xfId="110" applyNumberFormat="1" applyFont="1" applyFill="1" applyAlignment="1" applyProtection="1">
      <alignment horizontal="centerContinuous" vertical="center"/>
      <protection/>
    </xf>
    <xf numFmtId="178" fontId="7" fillId="0" borderId="13" xfId="0" applyNumberFormat="1" applyFont="1" applyFill="1" applyBorder="1" applyAlignment="1">
      <alignment horizontal="right" vertical="center" wrapText="1"/>
    </xf>
    <xf numFmtId="178" fontId="9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vertical="center"/>
    </xf>
    <xf numFmtId="0" fontId="3" fillId="0" borderId="0" xfId="92" applyFont="1">
      <alignment/>
      <protection/>
    </xf>
    <xf numFmtId="0" fontId="2" fillId="0" borderId="0" xfId="92">
      <alignment/>
      <protection/>
    </xf>
    <xf numFmtId="0" fontId="9" fillId="0" borderId="0" xfId="91" applyFont="1" applyFill="1" applyAlignment="1">
      <alignment vertical="center"/>
      <protection/>
    </xf>
    <xf numFmtId="0" fontId="9" fillId="0" borderId="0" xfId="91" applyFont="1" applyFill="1" applyAlignment="1">
      <alignment horizontal="center" vertical="center"/>
      <protection/>
    </xf>
    <xf numFmtId="0" fontId="11" fillId="0" borderId="0" xfId="91" applyFont="1" applyFill="1" applyAlignment="1">
      <alignment vertical="center"/>
      <protection/>
    </xf>
    <xf numFmtId="176" fontId="9" fillId="0" borderId="14" xfId="91" applyNumberFormat="1" applyFont="1" applyFill="1" applyBorder="1" applyAlignment="1">
      <alignment horizontal="center" vertical="center"/>
      <protection/>
    </xf>
    <xf numFmtId="0" fontId="9" fillId="0" borderId="14" xfId="91" applyFont="1" applyFill="1" applyBorder="1" applyAlignment="1">
      <alignment horizontal="center" vertical="center"/>
      <protection/>
    </xf>
    <xf numFmtId="0" fontId="11" fillId="0" borderId="0" xfId="91" applyFont="1" applyFill="1" applyBorder="1" applyAlignment="1">
      <alignment vertical="center"/>
      <protection/>
    </xf>
    <xf numFmtId="0" fontId="7" fillId="0" borderId="10" xfId="91" applyNumberFormat="1" applyFont="1" applyFill="1" applyBorder="1" applyAlignment="1" applyProtection="1">
      <alignment horizontal="centerContinuous" vertical="center"/>
      <protection/>
    </xf>
    <xf numFmtId="0" fontId="7" fillId="0" borderId="10" xfId="91" applyNumberFormat="1" applyFont="1" applyFill="1" applyBorder="1" applyAlignment="1" applyProtection="1">
      <alignment horizontal="center" vertical="center"/>
      <protection/>
    </xf>
    <xf numFmtId="176" fontId="7" fillId="0" borderId="15" xfId="91" applyNumberFormat="1" applyFont="1" applyFill="1" applyBorder="1" applyAlignment="1" applyProtection="1">
      <alignment horizontal="center" vertical="center"/>
      <protection/>
    </xf>
    <xf numFmtId="0" fontId="9" fillId="0" borderId="11" xfId="83" applyFont="1" applyBorder="1" applyAlignment="1">
      <alignment vertical="center" wrapText="1"/>
      <protection/>
    </xf>
    <xf numFmtId="0" fontId="9" fillId="0" borderId="22" xfId="83" applyFont="1" applyFill="1" applyBorder="1" applyAlignment="1">
      <alignment vertical="center"/>
      <protection/>
    </xf>
    <xf numFmtId="0" fontId="9" fillId="0" borderId="0" xfId="92" applyFont="1" applyAlignment="1">
      <alignment vertical="center"/>
      <protection/>
    </xf>
    <xf numFmtId="178" fontId="9" fillId="0" borderId="13" xfId="91" applyNumberFormat="1" applyFont="1" applyFill="1" applyBorder="1" applyAlignment="1" applyProtection="1">
      <alignment horizontal="right" vertical="center" wrapText="1"/>
      <protection/>
    </xf>
    <xf numFmtId="178" fontId="9" fillId="0" borderId="10" xfId="91" applyNumberFormat="1" applyFont="1" applyFill="1" applyBorder="1" applyAlignment="1" applyProtection="1">
      <alignment horizontal="right" vertical="center" wrapText="1"/>
      <protection/>
    </xf>
    <xf numFmtId="0" fontId="9" fillId="0" borderId="11" xfId="83" applyFont="1" applyFill="1" applyBorder="1" applyAlignment="1">
      <alignment vertical="center" wrapText="1"/>
      <protection/>
    </xf>
    <xf numFmtId="0" fontId="9" fillId="0" borderId="11" xfId="83" applyFont="1" applyBorder="1" applyAlignment="1">
      <alignment vertical="center"/>
      <protection/>
    </xf>
    <xf numFmtId="0" fontId="9" fillId="0" borderId="23" xfId="83" applyFont="1" applyFill="1" applyBorder="1" applyAlignment="1">
      <alignment vertical="center"/>
      <protection/>
    </xf>
    <xf numFmtId="181" fontId="9" fillId="0" borderId="11" xfId="83" applyNumberFormat="1" applyFont="1" applyFill="1" applyBorder="1" applyAlignment="1" applyProtection="1">
      <alignment vertical="center"/>
      <protection/>
    </xf>
    <xf numFmtId="0" fontId="9" fillId="0" borderId="14" xfId="83" applyFont="1" applyFill="1" applyBorder="1" applyAlignment="1">
      <alignment vertical="center"/>
      <protection/>
    </xf>
    <xf numFmtId="0" fontId="9" fillId="0" borderId="10" xfId="83" applyFont="1" applyFill="1" applyBorder="1" applyAlignment="1">
      <alignment vertical="center"/>
      <protection/>
    </xf>
    <xf numFmtId="0" fontId="9" fillId="0" borderId="11" xfId="83" applyFont="1" applyFill="1" applyBorder="1" applyAlignment="1">
      <alignment vertical="center"/>
      <protection/>
    </xf>
    <xf numFmtId="49" fontId="7" fillId="0" borderId="11" xfId="9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Fill="1" applyAlignment="1">
      <alignment vertical="center"/>
      <protection/>
    </xf>
    <xf numFmtId="0" fontId="3" fillId="0" borderId="0" xfId="92" applyFont="1" applyAlignment="1">
      <alignment horizontal="left"/>
      <protection/>
    </xf>
    <xf numFmtId="0" fontId="11" fillId="0" borderId="0" xfId="91" applyFont="1" applyFill="1" applyAlignment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Fill="1" applyAlignment="1">
      <alignment horizontal="left" vertical="center"/>
    </xf>
    <xf numFmtId="184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7" fillId="0" borderId="0" xfId="91" applyNumberFormat="1" applyFont="1" applyFill="1" applyAlignment="1" applyProtection="1">
      <alignment horizontal="right" vertical="center"/>
      <protection/>
    </xf>
    <xf numFmtId="49" fontId="7" fillId="0" borderId="10" xfId="91" applyNumberFormat="1" applyFont="1" applyFill="1" applyBorder="1" applyAlignment="1" applyProtection="1">
      <alignment horizontal="centerContinuous" vertical="center"/>
      <protection/>
    </xf>
    <xf numFmtId="49" fontId="7" fillId="0" borderId="10" xfId="91" applyNumberFormat="1" applyFont="1" applyFill="1" applyBorder="1" applyAlignment="1" applyProtection="1">
      <alignment horizontal="center" vertical="center"/>
      <protection/>
    </xf>
    <xf numFmtId="49" fontId="7" fillId="0" borderId="10" xfId="91" applyNumberFormat="1" applyFont="1" applyFill="1" applyBorder="1" applyAlignment="1" applyProtection="1">
      <alignment horizontal="right" vertical="center" wrapText="1"/>
      <protection/>
    </xf>
    <xf numFmtId="49" fontId="2" fillId="0" borderId="0" xfId="92" applyNumberFormat="1">
      <alignment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Alignment="1">
      <alignment vertical="center"/>
    </xf>
    <xf numFmtId="49" fontId="7" fillId="0" borderId="22" xfId="0" applyNumberFormat="1" applyFont="1" applyFill="1" applyBorder="1" applyAlignment="1" applyProtection="1">
      <alignment horizontal="centerContinuous" vertical="center"/>
      <protection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ill="1" applyBorder="1" applyAlignment="1">
      <alignment horizontal="right" vertical="center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0" xfId="110" applyNumberFormat="1" applyFont="1" applyFill="1" applyAlignment="1" applyProtection="1">
      <alignment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9" fontId="7" fillId="0" borderId="13" xfId="0" applyNumberFormat="1" applyFont="1" applyFill="1" applyBorder="1" applyAlignment="1">
      <alignment vertical="center" wrapText="1"/>
    </xf>
    <xf numFmtId="49" fontId="9" fillId="0" borderId="14" xfId="0" applyNumberFormat="1" applyFont="1" applyBorder="1" applyAlignment="1">
      <alignment vertical="center"/>
    </xf>
    <xf numFmtId="49" fontId="9" fillId="0" borderId="0" xfId="11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1" xfId="88" applyNumberFormat="1" applyFont="1" applyFill="1" applyBorder="1" applyAlignment="1" applyProtection="1">
      <alignment horizontal="center" vertical="center" wrapText="1"/>
      <protection/>
    </xf>
    <xf numFmtId="49" fontId="9" fillId="0" borderId="10" xfId="88" applyNumberFormat="1" applyFont="1" applyFill="1" applyBorder="1" applyAlignment="1" applyProtection="1">
      <alignment horizontal="left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0" fontId="8" fillId="26" borderId="11" xfId="0" applyNumberFormat="1" applyFont="1" applyFill="1" applyBorder="1" applyAlignment="1" applyProtection="1">
      <alignment horizontal="center" vertical="center"/>
      <protection/>
    </xf>
    <xf numFmtId="0" fontId="8" fillId="26" borderId="10" xfId="0" applyNumberFormat="1" applyFont="1" applyFill="1" applyBorder="1" applyAlignment="1" applyProtection="1">
      <alignment vertical="center" wrapText="1"/>
      <protection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26" borderId="24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9" fillId="0" borderId="11" xfId="88" applyNumberFormat="1" applyFont="1" applyFill="1" applyBorder="1" applyAlignment="1" applyProtection="1">
      <alignment horizontal="right" vertical="center" wrapText="1"/>
      <protection/>
    </xf>
    <xf numFmtId="49" fontId="9" fillId="0" borderId="11" xfId="88" applyNumberFormat="1" applyFont="1" applyFill="1" applyBorder="1" applyAlignment="1" applyProtection="1">
      <alignment horizontal="right" vertical="center" wrapText="1"/>
      <protection/>
    </xf>
    <xf numFmtId="49" fontId="9" fillId="0" borderId="22" xfId="88" applyNumberFormat="1" applyFont="1" applyFill="1" applyBorder="1" applyAlignment="1" applyProtection="1">
      <alignment horizontal="right" vertical="center" wrapText="1"/>
      <protection/>
    </xf>
    <xf numFmtId="49" fontId="9" fillId="0" borderId="11" xfId="89" applyNumberFormat="1" applyFont="1" applyFill="1" applyBorder="1" applyAlignment="1" applyProtection="1">
      <alignment horizontal="right" vertical="center" wrapText="1"/>
      <protection/>
    </xf>
    <xf numFmtId="49" fontId="9" fillId="0" borderId="11" xfId="89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3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31" fontId="6" fillId="0" borderId="0" xfId="0" applyNumberFormat="1" applyFont="1" applyFill="1" applyAlignment="1">
      <alignment horizontal="center"/>
    </xf>
    <xf numFmtId="0" fontId="10" fillId="0" borderId="0" xfId="91" applyNumberFormat="1" applyFont="1" applyFill="1" applyAlignment="1" applyProtection="1">
      <alignment horizontal="center" vertical="center"/>
      <protection/>
    </xf>
    <xf numFmtId="0" fontId="3" fillId="0" borderId="0" xfId="92" applyFont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110" applyNumberFormat="1" applyFont="1" applyFill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23" xfId="92" applyFont="1" applyBorder="1" applyAlignment="1">
      <alignment/>
      <protection/>
    </xf>
    <xf numFmtId="0" fontId="3" fillId="0" borderId="23" xfId="92" applyFont="1" applyBorder="1" applyAlignment="1">
      <alignment wrapText="1"/>
      <protection/>
    </xf>
    <xf numFmtId="0" fontId="0" fillId="0" borderId="23" xfId="0" applyBorder="1" applyAlignment="1">
      <alignment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4" xfId="91" applyFont="1" applyFill="1" applyBorder="1" applyAlignment="1">
      <alignment horizontal="left" vertical="center"/>
      <protection/>
    </xf>
    <xf numFmtId="0" fontId="7" fillId="0" borderId="0" xfId="91" applyFont="1" applyFill="1" applyBorder="1" applyAlignment="1">
      <alignment horizontal="left" vertic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85" applyFont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26" borderId="11" xfId="0" applyNumberFormat="1" applyFont="1" applyFill="1" applyBorder="1" applyAlignment="1" applyProtection="1">
      <alignment horizontal="center" vertical="center" wrapText="1"/>
      <protection/>
    </xf>
    <xf numFmtId="0" fontId="8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6" borderId="15" xfId="0" applyFont="1" applyFill="1" applyBorder="1" applyAlignment="1">
      <alignment horizontal="center" vertical="center"/>
    </xf>
    <xf numFmtId="0" fontId="8" fillId="26" borderId="13" xfId="0" applyFont="1" applyFill="1" applyBorder="1" applyAlignment="1">
      <alignment horizontal="center" vertical="center"/>
    </xf>
    <xf numFmtId="0" fontId="8" fillId="26" borderId="15" xfId="0" applyNumberFormat="1" applyFont="1" applyFill="1" applyBorder="1" applyAlignment="1" applyProtection="1">
      <alignment horizontal="center" vertical="center" wrapText="1"/>
      <protection/>
    </xf>
    <xf numFmtId="0" fontId="8" fillId="26" borderId="25" xfId="0" applyNumberFormat="1" applyFont="1" applyFill="1" applyBorder="1" applyAlignment="1" applyProtection="1">
      <alignment horizontal="center" vertical="center" wrapText="1"/>
      <protection/>
    </xf>
    <xf numFmtId="0" fontId="8" fillId="26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90" applyFont="1" applyAlignment="1">
      <alignment horizontal="center" vertical="center"/>
      <protection/>
    </xf>
    <xf numFmtId="0" fontId="12" fillId="0" borderId="28" xfId="90" applyFont="1" applyBorder="1" applyAlignment="1">
      <alignment horizontal="center"/>
      <protection/>
    </xf>
    <xf numFmtId="0" fontId="12" fillId="0" borderId="29" xfId="90" applyFont="1" applyBorder="1" applyAlignment="1">
      <alignment horizontal="center"/>
      <protection/>
    </xf>
    <xf numFmtId="0" fontId="12" fillId="0" borderId="30" xfId="90" applyFont="1" applyBorder="1" applyAlignment="1">
      <alignment horizontal="center" vertical="center"/>
      <protection/>
    </xf>
    <xf numFmtId="0" fontId="12" fillId="0" borderId="18" xfId="90" applyFont="1" applyBorder="1" applyAlignment="1">
      <alignment horizontal="center" vertical="center"/>
      <protection/>
    </xf>
    <xf numFmtId="0" fontId="12" fillId="0" borderId="31" xfId="90" applyFont="1" applyBorder="1" applyAlignment="1">
      <alignment horizontal="center" vertical="center"/>
      <protection/>
    </xf>
    <xf numFmtId="0" fontId="12" fillId="0" borderId="13" xfId="90" applyFont="1" applyBorder="1" applyAlignment="1">
      <alignment horizontal="center" vertical="center"/>
      <protection/>
    </xf>
    <xf numFmtId="49" fontId="7" fillId="0" borderId="10" xfId="110" applyNumberFormat="1" applyFont="1" applyFill="1" applyBorder="1" applyAlignment="1" applyProtection="1">
      <alignment horizontal="center" vertical="center" wrapText="1"/>
      <protection/>
    </xf>
    <xf numFmtId="176" fontId="7" fillId="0" borderId="10" xfId="110" applyNumberFormat="1" applyFont="1" applyFill="1" applyBorder="1" applyAlignment="1" applyProtection="1">
      <alignment horizontal="center" vertical="center" wrapText="1"/>
      <protection/>
    </xf>
    <xf numFmtId="179" fontId="3" fillId="0" borderId="0" xfId="0" applyNumberFormat="1" applyFont="1" applyAlignment="1">
      <alignment horizontal="left" vertical="center" wrapText="1"/>
    </xf>
    <xf numFmtId="0" fontId="8" fillId="26" borderId="10" xfId="0" applyNumberFormat="1" applyFont="1" applyFill="1" applyBorder="1" applyAlignment="1" applyProtection="1">
      <alignment horizontal="center" vertical="center"/>
      <protection/>
    </xf>
    <xf numFmtId="0" fontId="8" fillId="26" borderId="15" xfId="0" applyNumberFormat="1" applyFont="1" applyFill="1" applyBorder="1" applyAlignment="1" applyProtection="1">
      <alignment horizontal="center" vertical="center"/>
      <protection/>
    </xf>
    <xf numFmtId="0" fontId="8" fillId="26" borderId="25" xfId="0" applyNumberFormat="1" applyFont="1" applyFill="1" applyBorder="1" applyAlignment="1" applyProtection="1">
      <alignment horizontal="center" vertical="center"/>
      <protection/>
    </xf>
    <xf numFmtId="0" fontId="8" fillId="26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5" fillId="0" borderId="0" xfId="82" applyFont="1" applyAlignment="1">
      <alignment horizontal="center" vertical="center"/>
      <protection/>
    </xf>
    <xf numFmtId="0" fontId="3" fillId="0" borderId="11" xfId="82" applyFont="1" applyBorder="1" applyAlignment="1">
      <alignment horizontal="center" vertical="center"/>
      <protection/>
    </xf>
    <xf numFmtId="0" fontId="3" fillId="0" borderId="22" xfId="82" applyFont="1" applyBorder="1" applyAlignment="1">
      <alignment horizontal="center" vertical="center"/>
      <protection/>
    </xf>
    <xf numFmtId="0" fontId="3" fillId="0" borderId="12" xfId="82" applyFont="1" applyBorder="1" applyAlignment="1">
      <alignment horizontal="center" vertical="center"/>
      <protection/>
    </xf>
    <xf numFmtId="0" fontId="2" fillId="0" borderId="11" xfId="82" applyFont="1" applyBorder="1" applyAlignment="1">
      <alignment horizontal="center" vertical="center" wrapText="1"/>
      <protection/>
    </xf>
    <xf numFmtId="0" fontId="2" fillId="0" borderId="22" xfId="82" applyFont="1" applyBorder="1" applyAlignment="1">
      <alignment horizontal="center" vertical="center" wrapText="1"/>
      <protection/>
    </xf>
    <xf numFmtId="0" fontId="2" fillId="0" borderId="12" xfId="82" applyFont="1" applyBorder="1" applyAlignment="1">
      <alignment horizontal="center" vertical="center" wrapText="1"/>
      <protection/>
    </xf>
    <xf numFmtId="17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179" fontId="7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ill="1" applyBorder="1" applyAlignment="1">
      <alignment horizontal="right" vertical="center"/>
    </xf>
    <xf numFmtId="49" fontId="9" fillId="0" borderId="10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>
      <alignment horizontal="center" vertical="center" wrapText="1"/>
    </xf>
    <xf numFmtId="179" fontId="9" fillId="0" borderId="11" xfId="88" applyNumberFormat="1" applyFont="1" applyFill="1" applyBorder="1" applyAlignment="1" applyProtection="1">
      <alignment horizontal="right" vertical="center" wrapText="1"/>
      <protection/>
    </xf>
    <xf numFmtId="179" fontId="9" fillId="0" borderId="11" xfId="88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</cellXfs>
  <cellStyles count="12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 3" xfId="83"/>
    <cellStyle name="常规 4" xfId="84"/>
    <cellStyle name="常规 5" xfId="85"/>
    <cellStyle name="常规 6" xfId="86"/>
    <cellStyle name="常规 7" xfId="87"/>
    <cellStyle name="常规 8" xfId="88"/>
    <cellStyle name="常规 9" xfId="89"/>
    <cellStyle name="常规_2014年政府预算公开模板" xfId="90"/>
    <cellStyle name="常规_Sheet1" xfId="91"/>
    <cellStyle name="常规_附件1：2016年部门预算和“三公”经费预算公开表样" xfId="92"/>
    <cellStyle name="Hyperlink" xfId="93"/>
    <cellStyle name="好" xfId="94"/>
    <cellStyle name="好 2" xfId="95"/>
    <cellStyle name="好_（新增预算公开表20160201）2016年鞍山市市本级一般公共预算经济分类预算表" xfId="96"/>
    <cellStyle name="好_StartUp" xfId="97"/>
    <cellStyle name="好_填报模板 " xfId="98"/>
    <cellStyle name="汇总" xfId="99"/>
    <cellStyle name="Currency" xfId="100"/>
    <cellStyle name="Currency [0]" xfId="101"/>
    <cellStyle name="计算" xfId="102"/>
    <cellStyle name="计算 2" xfId="103"/>
    <cellStyle name="检查单元格" xfId="104"/>
    <cellStyle name="检查单元格 2" xfId="105"/>
    <cellStyle name="解释性文本" xfId="106"/>
    <cellStyle name="警告文本" xfId="107"/>
    <cellStyle name="链接单元格" xfId="108"/>
    <cellStyle name="Comma" xfId="109"/>
    <cellStyle name="Comma [0]" xfId="110"/>
    <cellStyle name="强调文字颜色 1" xfId="111"/>
    <cellStyle name="强调文字颜色 1 2" xfId="112"/>
    <cellStyle name="强调文字颜色 2" xfId="113"/>
    <cellStyle name="强调文字颜色 2 2" xfId="114"/>
    <cellStyle name="强调文字颜色 3" xfId="115"/>
    <cellStyle name="强调文字颜色 3 2" xfId="116"/>
    <cellStyle name="强调文字颜色 4" xfId="117"/>
    <cellStyle name="强调文字颜色 4 2" xfId="118"/>
    <cellStyle name="强调文字颜色 5" xfId="119"/>
    <cellStyle name="强调文字颜色 5 2" xfId="120"/>
    <cellStyle name="强调文字颜色 6" xfId="121"/>
    <cellStyle name="强调文字颜色 6 2" xfId="122"/>
    <cellStyle name="适中" xfId="123"/>
    <cellStyle name="适中 2" xfId="124"/>
    <cellStyle name="输出" xfId="125"/>
    <cellStyle name="输出 2" xfId="126"/>
    <cellStyle name="输入" xfId="127"/>
    <cellStyle name="输入 2" xfId="128"/>
    <cellStyle name="Followed Hyperlink" xfId="129"/>
    <cellStyle name="着色 1" xfId="130"/>
    <cellStyle name="着色 2" xfId="131"/>
    <cellStyle name="着色 3" xfId="132"/>
    <cellStyle name="着色 4" xfId="133"/>
    <cellStyle name="着色 5" xfId="134"/>
    <cellStyle name="着色 6" xfId="135"/>
    <cellStyle name="注释" xfId="136"/>
    <cellStyle name="注释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3">
      <selection activeCell="A8" sqref="A8:P8"/>
    </sheetView>
  </sheetViews>
  <sheetFormatPr defaultColWidth="7" defaultRowHeight="11.25"/>
  <cols>
    <col min="1" max="5" width="8.83203125" style="200" customWidth="1"/>
    <col min="6" max="6" width="8.83203125" style="197" customWidth="1"/>
    <col min="7" max="16" width="8.83203125" style="200" customWidth="1"/>
    <col min="17" max="19" width="7" style="200" customWidth="1"/>
    <col min="20" max="20" width="50.83203125" style="200" customWidth="1"/>
    <col min="21" max="16384" width="7" style="200" customWidth="1"/>
  </cols>
  <sheetData>
    <row r="1" spans="1:26" ht="15" customHeight="1">
      <c r="A1" s="20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97"/>
      <c r="Y4"/>
      <c r="Z4"/>
    </row>
    <row r="5" spans="1:26" s="197" customFormat="1" ht="36" customHeight="1">
      <c r="A5" s="202" t="s">
        <v>0</v>
      </c>
      <c r="W5" s="203"/>
      <c r="X5" s="127"/>
      <c r="Y5" s="127"/>
      <c r="Z5" s="127"/>
    </row>
    <row r="6" spans="4:26" ht="10.5" customHeight="1">
      <c r="D6" s="197"/>
      <c r="U6" s="197"/>
      <c r="V6" s="197"/>
      <c r="W6" s="197"/>
      <c r="X6" s="197"/>
      <c r="Y6"/>
      <c r="Z6"/>
    </row>
    <row r="7" spans="4:26" ht="10.5" customHeight="1">
      <c r="D7" s="197"/>
      <c r="N7" s="197"/>
      <c r="O7" s="197"/>
      <c r="U7" s="197"/>
      <c r="V7" s="197"/>
      <c r="W7" s="197"/>
      <c r="X7" s="197"/>
      <c r="Y7"/>
      <c r="Z7"/>
    </row>
    <row r="8" spans="1:26" s="198" customFormat="1" ht="66.75" customHeight="1">
      <c r="A8" s="264" t="s">
        <v>1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04"/>
      <c r="R8" s="204"/>
      <c r="S8" s="204"/>
      <c r="T8" s="205"/>
      <c r="U8" s="204"/>
      <c r="V8" s="204"/>
      <c r="W8" s="204"/>
      <c r="X8" s="204"/>
      <c r="Y8"/>
      <c r="Z8"/>
    </row>
    <row r="9" spans="1:26" ht="19.5" customHeight="1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197"/>
      <c r="T9" s="206"/>
      <c r="U9" s="197"/>
      <c r="V9" s="197"/>
      <c r="W9" s="197"/>
      <c r="X9" s="197"/>
      <c r="Y9"/>
      <c r="Z9"/>
    </row>
    <row r="10" spans="1:26" ht="10.5" customHeight="1">
      <c r="A10" s="197"/>
      <c r="B10" s="197"/>
      <c r="D10" s="197"/>
      <c r="E10" s="197"/>
      <c r="H10" s="197"/>
      <c r="N10" s="197"/>
      <c r="O10" s="197"/>
      <c r="U10" s="197"/>
      <c r="V10" s="197"/>
      <c r="X10" s="197"/>
      <c r="Y10"/>
      <c r="Z10"/>
    </row>
    <row r="11" spans="1:26" ht="77.2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U11" s="197"/>
      <c r="V11" s="197"/>
      <c r="X11" s="197"/>
      <c r="Y11"/>
      <c r="Z11"/>
    </row>
    <row r="12" spans="1:26" ht="56.25" customHeight="1">
      <c r="A12" s="267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S12" s="197"/>
      <c r="T12" s="197"/>
      <c r="U12" s="197"/>
      <c r="V12" s="197"/>
      <c r="W12" s="197"/>
      <c r="X12" s="197"/>
      <c r="Y12"/>
      <c r="Z12"/>
    </row>
    <row r="13" spans="8:26" ht="10.5" customHeight="1">
      <c r="H13" s="197"/>
      <c r="R13" s="197"/>
      <c r="S13" s="197"/>
      <c r="U13" s="197"/>
      <c r="V13" s="197"/>
      <c r="W13" s="197"/>
      <c r="X13" s="197"/>
      <c r="Y13"/>
      <c r="Z13"/>
    </row>
    <row r="14" spans="1:26" s="199" customFormat="1" ht="25.5" customHeight="1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R14" s="207"/>
      <c r="S14" s="207"/>
      <c r="U14" s="207"/>
      <c r="V14" s="207"/>
      <c r="W14" s="207"/>
      <c r="X14" s="207"/>
      <c r="Y14" s="207"/>
      <c r="Z14" s="207"/>
    </row>
    <row r="15" spans="1:26" s="199" customFormat="1" ht="25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S15" s="207"/>
      <c r="T15" s="207"/>
      <c r="U15" s="207"/>
      <c r="V15" s="207"/>
      <c r="W15" s="207"/>
      <c r="X15"/>
      <c r="Y15"/>
      <c r="Z15" s="207"/>
    </row>
    <row r="16" spans="15:26" ht="11.25">
      <c r="O16" s="197"/>
      <c r="V16"/>
      <c r="W16"/>
      <c r="X16"/>
      <c r="Y16"/>
      <c r="Z16" s="197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197"/>
    </row>
    <row r="21" ht="11.25">
      <c r="M21" s="197"/>
    </row>
    <row r="22" ht="11.25">
      <c r="B22" s="200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PageLayoutView="0" workbookViewId="0" topLeftCell="A1">
      <selection activeCell="A24" sqref="A24"/>
    </sheetView>
  </sheetViews>
  <sheetFormatPr defaultColWidth="9.33203125" defaultRowHeight="11.25"/>
  <cols>
    <col min="1" max="1" width="128.83203125" style="0" customWidth="1"/>
  </cols>
  <sheetData>
    <row r="1" ht="33" customHeight="1">
      <c r="A1" s="75" t="s">
        <v>3</v>
      </c>
    </row>
    <row r="2" s="195" customFormat="1" ht="21.75" customHeight="1">
      <c r="A2" s="196" t="s">
        <v>4</v>
      </c>
    </row>
    <row r="3" s="195" customFormat="1" ht="21.75" customHeight="1">
      <c r="A3" s="196" t="s">
        <v>5</v>
      </c>
    </row>
    <row r="4" s="195" customFormat="1" ht="21.75" customHeight="1">
      <c r="A4" s="196" t="s">
        <v>6</v>
      </c>
    </row>
    <row r="5" s="195" customFormat="1" ht="21.75" customHeight="1">
      <c r="A5" s="196" t="s">
        <v>7</v>
      </c>
    </row>
    <row r="6" s="195" customFormat="1" ht="21.75" customHeight="1">
      <c r="A6" s="196" t="s">
        <v>8</v>
      </c>
    </row>
    <row r="7" s="195" customFormat="1" ht="21.75" customHeight="1">
      <c r="A7" s="196" t="s">
        <v>9</v>
      </c>
    </row>
    <row r="8" s="195" customFormat="1" ht="21.75" customHeight="1">
      <c r="A8" s="196" t="s">
        <v>10</v>
      </c>
    </row>
    <row r="9" s="195" customFormat="1" ht="21.75" customHeight="1">
      <c r="A9" s="196" t="s">
        <v>11</v>
      </c>
    </row>
    <row r="10" s="195" customFormat="1" ht="21.75" customHeight="1">
      <c r="A10" s="196" t="s">
        <v>12</v>
      </c>
    </row>
    <row r="11" s="195" customFormat="1" ht="21.75" customHeight="1">
      <c r="A11" s="196" t="s">
        <v>13</v>
      </c>
    </row>
    <row r="12" s="195" customFormat="1" ht="21.75" customHeight="1">
      <c r="A12" s="196" t="s">
        <v>14</v>
      </c>
    </row>
    <row r="13" s="195" customFormat="1" ht="21.75" customHeight="1">
      <c r="A13" s="196" t="s">
        <v>15</v>
      </c>
    </row>
    <row r="14" s="195" customFormat="1" ht="21.75" customHeight="1">
      <c r="A14" s="196" t="s">
        <v>16</v>
      </c>
    </row>
    <row r="15" s="195" customFormat="1" ht="21.75" customHeight="1">
      <c r="A15" s="196" t="s">
        <v>17</v>
      </c>
    </row>
    <row r="16" s="195" customFormat="1" ht="21.75" customHeight="1">
      <c r="A16" s="196" t="s">
        <v>18</v>
      </c>
    </row>
    <row r="17" s="195" customFormat="1" ht="21.75" customHeight="1">
      <c r="A17" s="196" t="s">
        <v>19</v>
      </c>
    </row>
    <row r="18" s="195" customFormat="1" ht="21.75" customHeight="1">
      <c r="A18" s="196" t="s">
        <v>20</v>
      </c>
    </row>
    <row r="19" s="195" customFormat="1" ht="21.75" customHeight="1">
      <c r="A19" s="196" t="s">
        <v>21</v>
      </c>
    </row>
    <row r="20" s="195" customFormat="1" ht="21.75" customHeight="1">
      <c r="A20" s="196" t="s">
        <v>22</v>
      </c>
    </row>
    <row r="21" s="195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2"/>
  <sheetViews>
    <sheetView zoomScalePageLayoutView="0" workbookViewId="0" topLeftCell="A1">
      <selection activeCell="D18" sqref="D18"/>
    </sheetView>
  </sheetViews>
  <sheetFormatPr defaultColWidth="12" defaultRowHeight="11.25"/>
  <cols>
    <col min="1" max="1" width="52.66015625" style="169" customWidth="1"/>
    <col min="2" max="2" width="21.5" style="169" customWidth="1"/>
    <col min="3" max="3" width="48.66015625" style="169" customWidth="1"/>
    <col min="4" max="4" width="22.16015625" style="212" customWidth="1"/>
    <col min="5" max="16384" width="12" style="169" customWidth="1"/>
  </cols>
  <sheetData>
    <row r="1" spans="1:22" ht="26.25" customHeight="1">
      <c r="A1" s="270" t="s">
        <v>23</v>
      </c>
      <c r="B1" s="270"/>
      <c r="C1" s="270"/>
      <c r="D1" s="2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</row>
    <row r="2" spans="1:22" ht="14.25">
      <c r="A2" s="171"/>
      <c r="B2" s="171"/>
      <c r="C2" s="171"/>
      <c r="D2" s="208" t="s">
        <v>24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1:22" ht="17.25" customHeight="1">
      <c r="A3" s="38" t="s">
        <v>25</v>
      </c>
      <c r="B3" s="173"/>
      <c r="C3" s="174"/>
      <c r="D3" s="208" t="s">
        <v>26</v>
      </c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2" ht="18" customHeight="1">
      <c r="A4" s="176" t="s">
        <v>27</v>
      </c>
      <c r="B4" s="176"/>
      <c r="C4" s="176" t="s">
        <v>28</v>
      </c>
      <c r="D4" s="209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1:22" ht="18" customHeight="1">
      <c r="A5" s="177" t="s">
        <v>29</v>
      </c>
      <c r="B5" s="178" t="s">
        <v>30</v>
      </c>
      <c r="C5" s="177" t="s">
        <v>29</v>
      </c>
      <c r="D5" s="210" t="s">
        <v>30</v>
      </c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</row>
    <row r="6" spans="1:22" ht="18" customHeight="1">
      <c r="A6" s="179" t="s">
        <v>31</v>
      </c>
      <c r="B6" s="120">
        <v>37.95</v>
      </c>
      <c r="C6" s="180" t="s">
        <v>32</v>
      </c>
      <c r="D6" s="135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</row>
    <row r="7" spans="1:22" ht="18" customHeight="1">
      <c r="A7" s="181" t="s">
        <v>33</v>
      </c>
      <c r="B7" s="182">
        <v>13</v>
      </c>
      <c r="C7" s="180" t="s">
        <v>34</v>
      </c>
      <c r="D7" s="135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</row>
    <row r="8" spans="1:22" ht="18" customHeight="1">
      <c r="A8" s="179" t="s">
        <v>35</v>
      </c>
      <c r="B8" s="182"/>
      <c r="C8" s="180" t="s">
        <v>36</v>
      </c>
      <c r="D8" s="135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spans="1:22" ht="18" customHeight="1">
      <c r="A9" s="179" t="s">
        <v>37</v>
      </c>
      <c r="B9" s="182"/>
      <c r="C9" s="180" t="s">
        <v>38</v>
      </c>
      <c r="D9" s="135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</row>
    <row r="10" spans="1:22" ht="18" customHeight="1">
      <c r="A10" s="179" t="s">
        <v>39</v>
      </c>
      <c r="B10" s="182"/>
      <c r="C10" s="180" t="s">
        <v>40</v>
      </c>
      <c r="D10" s="135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</row>
    <row r="11" spans="1:22" ht="18" customHeight="1">
      <c r="A11" s="179" t="s">
        <v>41</v>
      </c>
      <c r="B11" s="182"/>
      <c r="C11" s="180" t="s">
        <v>42</v>
      </c>
      <c r="D11" s="373">
        <v>31.43</v>
      </c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</row>
    <row r="12" spans="1:22" ht="18" customHeight="1">
      <c r="A12" s="179" t="s">
        <v>43</v>
      </c>
      <c r="B12" s="182"/>
      <c r="C12" s="180" t="s">
        <v>44</v>
      </c>
      <c r="D12" s="373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</row>
    <row r="13" spans="1:22" ht="18" customHeight="1">
      <c r="A13" s="179" t="s">
        <v>45</v>
      </c>
      <c r="B13" s="183"/>
      <c r="C13" s="180" t="s">
        <v>46</v>
      </c>
      <c r="D13" s="373">
        <v>2.9</v>
      </c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</row>
    <row r="14" spans="1:22" ht="18" customHeight="1">
      <c r="A14" s="179" t="s">
        <v>47</v>
      </c>
      <c r="B14" s="183"/>
      <c r="C14" s="180" t="s">
        <v>48</v>
      </c>
      <c r="D14" s="373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</row>
    <row r="15" spans="1:22" ht="18" customHeight="1">
      <c r="A15" s="179" t="s">
        <v>49</v>
      </c>
      <c r="B15" s="183"/>
      <c r="C15" s="180" t="s">
        <v>50</v>
      </c>
      <c r="D15" s="373">
        <v>2.13</v>
      </c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</row>
    <row r="16" spans="1:22" ht="18" customHeight="1">
      <c r="A16" s="184" t="s">
        <v>51</v>
      </c>
      <c r="B16" s="183"/>
      <c r="C16" s="180" t="s">
        <v>52</v>
      </c>
      <c r="D16" s="373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</row>
    <row r="17" spans="1:22" ht="18" customHeight="1">
      <c r="A17" s="185" t="s">
        <v>53</v>
      </c>
      <c r="B17" s="183"/>
      <c r="C17" s="186" t="s">
        <v>54</v>
      </c>
      <c r="D17" s="373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</row>
    <row r="18" spans="1:22" ht="18" customHeight="1">
      <c r="A18" s="184" t="s">
        <v>55</v>
      </c>
      <c r="B18" s="183"/>
      <c r="C18" s="187" t="s">
        <v>56</v>
      </c>
      <c r="D18" s="373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</row>
    <row r="19" spans="1:22" ht="18" customHeight="1">
      <c r="A19" s="185" t="s">
        <v>57</v>
      </c>
      <c r="B19" s="183"/>
      <c r="C19" s="188" t="s">
        <v>58</v>
      </c>
      <c r="D19" s="373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</row>
    <row r="20" spans="1:22" ht="18" customHeight="1">
      <c r="A20" s="83"/>
      <c r="B20" s="183"/>
      <c r="C20" s="180" t="s">
        <v>59</v>
      </c>
      <c r="D20" s="373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</row>
    <row r="21" spans="1:22" ht="18" customHeight="1">
      <c r="A21" s="83"/>
      <c r="B21" s="183"/>
      <c r="C21" s="189" t="s">
        <v>60</v>
      </c>
      <c r="D21" s="373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</row>
    <row r="22" spans="1:22" ht="18" customHeight="1">
      <c r="A22" s="83"/>
      <c r="B22" s="183"/>
      <c r="C22" s="189" t="s">
        <v>61</v>
      </c>
      <c r="D22" s="373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</row>
    <row r="23" spans="1:22" ht="18" customHeight="1">
      <c r="A23" s="83"/>
      <c r="B23" s="183"/>
      <c r="C23" s="189" t="s">
        <v>62</v>
      </c>
      <c r="D23" s="373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</row>
    <row r="24" spans="1:22" ht="18" customHeight="1">
      <c r="A24" s="145"/>
      <c r="B24" s="183"/>
      <c r="C24" s="189" t="s">
        <v>63</v>
      </c>
      <c r="D24" s="373">
        <v>1.49</v>
      </c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</row>
    <row r="25" spans="1:22" ht="18" customHeight="1">
      <c r="A25" s="145"/>
      <c r="B25" s="183"/>
      <c r="C25" s="189" t="s">
        <v>64</v>
      </c>
      <c r="D25" s="135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</row>
    <row r="26" spans="1:22" ht="18" customHeight="1">
      <c r="A26" s="145"/>
      <c r="B26" s="183"/>
      <c r="C26" s="189" t="s">
        <v>65</v>
      </c>
      <c r="D26" s="135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</row>
    <row r="27" spans="1:22" ht="18" customHeight="1">
      <c r="A27" s="145"/>
      <c r="B27" s="183"/>
      <c r="C27" s="189" t="s">
        <v>66</v>
      </c>
      <c r="D27" s="135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</row>
    <row r="28" spans="1:22" ht="18" customHeight="1">
      <c r="A28" s="145"/>
      <c r="B28" s="183"/>
      <c r="C28" s="190" t="s">
        <v>67</v>
      </c>
      <c r="D28" s="135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</row>
    <row r="29" spans="1:22" ht="18" customHeight="1">
      <c r="A29" s="145"/>
      <c r="B29" s="183"/>
      <c r="C29" s="180" t="s">
        <v>68</v>
      </c>
      <c r="D29" s="135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94"/>
    </row>
    <row r="30" spans="1:22" s="168" customFormat="1" ht="18" customHeight="1">
      <c r="A30" s="191" t="s">
        <v>69</v>
      </c>
      <c r="B30" s="134">
        <f>B6+B8+B9+B10+B12+B13+B14+B15+B16+B17+B18+B19</f>
        <v>37.95</v>
      </c>
      <c r="C30" s="191" t="s">
        <v>70</v>
      </c>
      <c r="D30" s="211" t="s">
        <v>376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</row>
    <row r="31" spans="1:4" ht="14.25">
      <c r="A31" s="193" t="s">
        <v>71</v>
      </c>
      <c r="B31" s="193"/>
      <c r="C31" s="271"/>
      <c r="D31" s="271"/>
    </row>
    <row r="32" spans="3:4" ht="14.25">
      <c r="C32" s="271"/>
      <c r="D32" s="271"/>
    </row>
  </sheetData>
  <sheetProtection/>
  <mergeCells count="2">
    <mergeCell ref="A1:D1"/>
    <mergeCell ref="C31:D32"/>
  </mergeCells>
  <printOptions horizontalCentered="1" verticalCentered="1"/>
  <pageMargins left="0.75" right="0.75" top="0" bottom="0" header="0" footer="0"/>
  <pageSetup fitToHeight="1" fitToWidth="1" horizontalDpi="600" verticalDpi="600" orientation="landscape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7"/>
  <sheetViews>
    <sheetView showGridLines="0" showZeros="0" zoomScalePageLayoutView="0" workbookViewId="0" topLeftCell="A1">
      <selection activeCell="L8" sqref="L8:O8"/>
    </sheetView>
  </sheetViews>
  <sheetFormatPr defaultColWidth="9.33203125" defaultRowHeight="11.25"/>
  <cols>
    <col min="1" max="1" width="18.33203125" style="93" customWidth="1"/>
    <col min="2" max="2" width="14.66015625" style="93" customWidth="1"/>
    <col min="3" max="6" width="10.33203125" style="93" customWidth="1"/>
    <col min="7" max="7" width="6.66015625" style="93" customWidth="1"/>
    <col min="8" max="9" width="12.66015625" style="93" customWidth="1"/>
    <col min="10" max="10" width="10" style="0" customWidth="1"/>
    <col min="11" max="11" width="11.5" style="93" customWidth="1"/>
    <col min="12" max="12" width="10.5" style="93" customWidth="1"/>
    <col min="13" max="15" width="14.16015625" style="93" customWidth="1"/>
    <col min="16" max="253" width="9.16015625" style="93" customWidth="1"/>
  </cols>
  <sheetData>
    <row r="1" spans="1:16" ht="25.5" customHeight="1">
      <c r="A1" s="161" t="s">
        <v>23</v>
      </c>
      <c r="B1" s="161"/>
      <c r="C1" s="161"/>
      <c r="D1" s="161"/>
      <c r="E1" s="161"/>
      <c r="F1" s="161"/>
      <c r="G1" s="161"/>
      <c r="H1" s="161"/>
      <c r="I1" s="161"/>
      <c r="J1" s="164"/>
      <c r="K1" s="161"/>
      <c r="L1" s="161"/>
      <c r="M1" s="161"/>
      <c r="N1" s="161"/>
      <c r="O1" s="161"/>
      <c r="P1" s="159"/>
    </row>
    <row r="2" spans="14:17" ht="17.25" customHeight="1">
      <c r="N2" s="275" t="s">
        <v>72</v>
      </c>
      <c r="O2" s="275"/>
      <c r="P2"/>
      <c r="Q2"/>
    </row>
    <row r="3" spans="1:17" ht="17.25" customHeight="1">
      <c r="A3" s="38" t="s">
        <v>25</v>
      </c>
      <c r="N3" s="275" t="s">
        <v>26</v>
      </c>
      <c r="O3" s="276"/>
      <c r="P3"/>
      <c r="Q3"/>
    </row>
    <row r="4" spans="1:16" s="146" customFormat="1" ht="12">
      <c r="A4" s="282" t="s">
        <v>73</v>
      </c>
      <c r="B4" s="148" t="s">
        <v>74</v>
      </c>
      <c r="C4" s="149"/>
      <c r="D4" s="149"/>
      <c r="E4" s="149"/>
      <c r="F4" s="149"/>
      <c r="G4" s="149"/>
      <c r="H4" s="149"/>
      <c r="I4" s="149"/>
      <c r="J4" s="150"/>
      <c r="K4" s="148" t="s">
        <v>75</v>
      </c>
      <c r="L4" s="149"/>
      <c r="M4" s="149"/>
      <c r="N4" s="149"/>
      <c r="O4" s="153"/>
      <c r="P4" s="30"/>
    </row>
    <row r="5" spans="1:16" s="146" customFormat="1" ht="40.5" customHeight="1">
      <c r="A5" s="282"/>
      <c r="B5" s="283" t="s">
        <v>76</v>
      </c>
      <c r="C5" s="272" t="s">
        <v>77</v>
      </c>
      <c r="D5" s="272"/>
      <c r="E5" s="272" t="s">
        <v>35</v>
      </c>
      <c r="F5" s="272" t="s">
        <v>37</v>
      </c>
      <c r="G5" s="272" t="s">
        <v>78</v>
      </c>
      <c r="H5" s="272"/>
      <c r="I5" s="272" t="s">
        <v>43</v>
      </c>
      <c r="J5" s="272" t="s">
        <v>45</v>
      </c>
      <c r="K5" s="273" t="s">
        <v>76</v>
      </c>
      <c r="L5" s="277" t="s">
        <v>79</v>
      </c>
      <c r="M5" s="278"/>
      <c r="N5" s="279"/>
      <c r="O5" s="273" t="s">
        <v>80</v>
      </c>
      <c r="P5" s="30"/>
    </row>
    <row r="6" spans="1:16" s="146" customFormat="1" ht="62.25" customHeight="1">
      <c r="A6" s="282"/>
      <c r="B6" s="284"/>
      <c r="C6" s="18" t="s">
        <v>81</v>
      </c>
      <c r="D6" s="17" t="s">
        <v>82</v>
      </c>
      <c r="E6" s="272"/>
      <c r="F6" s="272"/>
      <c r="G6" s="18" t="s">
        <v>81</v>
      </c>
      <c r="H6" s="18" t="s">
        <v>82</v>
      </c>
      <c r="I6" s="272"/>
      <c r="J6" s="272"/>
      <c r="K6" s="274"/>
      <c r="L6" s="94" t="s">
        <v>83</v>
      </c>
      <c r="M6" s="94" t="s">
        <v>84</v>
      </c>
      <c r="N6" s="94" t="s">
        <v>85</v>
      </c>
      <c r="O6" s="274"/>
      <c r="P6" s="30"/>
    </row>
    <row r="7" spans="1:16" s="147" customFormat="1" ht="36" customHeight="1">
      <c r="A7" s="41" t="s">
        <v>76</v>
      </c>
      <c r="B7" s="162">
        <v>37.95</v>
      </c>
      <c r="C7" s="162">
        <f>SUM(C8:C14)</f>
        <v>37.95</v>
      </c>
      <c r="D7" s="162">
        <f>SUM(D8:D14)</f>
        <v>13</v>
      </c>
      <c r="E7" s="162">
        <f>SUM(E8:E14)</f>
        <v>0</v>
      </c>
      <c r="F7" s="162">
        <f>SUM(F8:F14)</f>
        <v>0</v>
      </c>
      <c r="G7" s="162"/>
      <c r="H7" s="162"/>
      <c r="I7" s="162"/>
      <c r="J7" s="162">
        <f aca="true" t="shared" si="0" ref="J7:O7">SUM(J8:J14)</f>
        <v>0</v>
      </c>
      <c r="K7" s="162">
        <f t="shared" si="0"/>
        <v>37.95</v>
      </c>
      <c r="L7" s="162">
        <f t="shared" si="0"/>
        <v>19.67</v>
      </c>
      <c r="M7" s="162">
        <f t="shared" si="0"/>
        <v>2.28</v>
      </c>
      <c r="N7" s="162">
        <f t="shared" si="0"/>
        <v>0</v>
      </c>
      <c r="O7" s="162">
        <f t="shared" si="0"/>
        <v>16</v>
      </c>
      <c r="P7"/>
    </row>
    <row r="8" spans="1:15" ht="31.5" customHeight="1">
      <c r="A8" s="213" t="s">
        <v>318</v>
      </c>
      <c r="B8" s="162">
        <v>37.95</v>
      </c>
      <c r="C8" s="137">
        <v>37.95</v>
      </c>
      <c r="D8" s="120">
        <v>13</v>
      </c>
      <c r="E8" s="120">
        <v>0</v>
      </c>
      <c r="F8" s="120">
        <v>0</v>
      </c>
      <c r="G8" s="120"/>
      <c r="H8" s="120"/>
      <c r="I8" s="120"/>
      <c r="J8" s="165">
        <v>0</v>
      </c>
      <c r="K8" s="120">
        <f>SUM(L8:O8)</f>
        <v>37.95</v>
      </c>
      <c r="L8" s="120">
        <v>19.67</v>
      </c>
      <c r="M8" s="120">
        <v>2.28</v>
      </c>
      <c r="N8" s="120"/>
      <c r="O8" s="137">
        <v>16</v>
      </c>
    </row>
    <row r="9" spans="1:15" ht="31.5" customHeight="1">
      <c r="A9" s="81"/>
      <c r="B9" s="162">
        <f aca="true" t="shared" si="1" ref="B9:B14">C9+E9+F9+G9+I9+J9</f>
        <v>0</v>
      </c>
      <c r="C9" s="163"/>
      <c r="D9" s="163"/>
      <c r="E9" s="163"/>
      <c r="F9" s="163"/>
      <c r="G9" s="163"/>
      <c r="H9" s="163"/>
      <c r="I9" s="163"/>
      <c r="J9" s="166"/>
      <c r="K9" s="120">
        <f aca="true" t="shared" si="2" ref="K9:K14">SUM(L9:O9)</f>
        <v>0</v>
      </c>
      <c r="L9" s="120"/>
      <c r="M9" s="120"/>
      <c r="N9" s="120"/>
      <c r="O9" s="163"/>
    </row>
    <row r="10" spans="1:15" ht="31.5" customHeight="1">
      <c r="A10" s="81"/>
      <c r="B10" s="162">
        <f t="shared" si="1"/>
        <v>0</v>
      </c>
      <c r="C10" s="138"/>
      <c r="D10" s="138"/>
      <c r="E10" s="138"/>
      <c r="F10" s="138"/>
      <c r="G10" s="138"/>
      <c r="H10" s="138"/>
      <c r="I10" s="138"/>
      <c r="J10" s="167"/>
      <c r="K10" s="120">
        <f t="shared" si="2"/>
        <v>0</v>
      </c>
      <c r="L10" s="120"/>
      <c r="M10" s="120"/>
      <c r="N10" s="120"/>
      <c r="O10" s="139"/>
    </row>
    <row r="11" spans="1:15" ht="31.5" customHeight="1">
      <c r="A11" s="81"/>
      <c r="B11" s="162">
        <f t="shared" si="1"/>
        <v>0</v>
      </c>
      <c r="C11" s="138"/>
      <c r="D11" s="138"/>
      <c r="E11" s="138"/>
      <c r="F11" s="139"/>
      <c r="G11" s="139"/>
      <c r="H11" s="139"/>
      <c r="I11" s="139"/>
      <c r="J11" s="167"/>
      <c r="K11" s="120">
        <f t="shared" si="2"/>
        <v>0</v>
      </c>
      <c r="L11" s="120"/>
      <c r="M11" s="120"/>
      <c r="N11" s="120"/>
      <c r="O11" s="139"/>
    </row>
    <row r="12" spans="1:15" ht="31.5" customHeight="1">
      <c r="A12" s="81"/>
      <c r="B12" s="162">
        <f t="shared" si="1"/>
        <v>0</v>
      </c>
      <c r="C12" s="138"/>
      <c r="D12" s="138"/>
      <c r="E12" s="138"/>
      <c r="F12" s="139"/>
      <c r="G12" s="139"/>
      <c r="H12" s="139"/>
      <c r="I12" s="139"/>
      <c r="J12" s="167"/>
      <c r="K12" s="120">
        <f t="shared" si="2"/>
        <v>0</v>
      </c>
      <c r="L12" s="120"/>
      <c r="M12" s="120"/>
      <c r="N12" s="120"/>
      <c r="O12" s="139"/>
    </row>
    <row r="13" spans="1:15" ht="31.5" customHeight="1">
      <c r="A13" s="81"/>
      <c r="B13" s="162">
        <f t="shared" si="1"/>
        <v>0</v>
      </c>
      <c r="C13" s="138"/>
      <c r="D13" s="138"/>
      <c r="E13" s="138"/>
      <c r="F13" s="138"/>
      <c r="G13" s="138"/>
      <c r="H13" s="138"/>
      <c r="I13" s="138"/>
      <c r="J13" s="167"/>
      <c r="K13" s="120">
        <f t="shared" si="2"/>
        <v>0</v>
      </c>
      <c r="L13" s="120"/>
      <c r="M13" s="120"/>
      <c r="N13" s="120"/>
      <c r="O13" s="139"/>
    </row>
    <row r="14" spans="1:15" ht="31.5" customHeight="1">
      <c r="A14" s="83" t="s">
        <v>87</v>
      </c>
      <c r="B14" s="162">
        <f t="shared" si="1"/>
        <v>0</v>
      </c>
      <c r="C14" s="138"/>
      <c r="D14" s="138"/>
      <c r="E14" s="138"/>
      <c r="F14" s="138"/>
      <c r="G14" s="138"/>
      <c r="H14" s="138"/>
      <c r="I14" s="138"/>
      <c r="J14" s="167"/>
      <c r="K14" s="120">
        <f t="shared" si="2"/>
        <v>0</v>
      </c>
      <c r="L14" s="120"/>
      <c r="M14" s="120"/>
      <c r="N14" s="120"/>
      <c r="O14" s="139"/>
    </row>
    <row r="15" spans="1:15" ht="36.75" customHeight="1">
      <c r="A15" s="280" t="s">
        <v>88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0" t="s">
        <v>89</v>
      </c>
      <c r="L15" s="280"/>
      <c r="M15" s="280"/>
      <c r="N15" s="280"/>
      <c r="O15" s="280"/>
    </row>
    <row r="16" spans="6:10" ht="10.5" customHeight="1">
      <c r="F16" s="91"/>
      <c r="G16" s="91"/>
      <c r="H16" s="91"/>
      <c r="I16" s="91"/>
      <c r="J16" s="127"/>
    </row>
    <row r="17" ht="10.5" customHeight="1">
      <c r="C17" s="91"/>
    </row>
  </sheetData>
  <sheetProtection/>
  <mergeCells count="15">
    <mergeCell ref="C5:D5"/>
    <mergeCell ref="G5:H5"/>
    <mergeCell ref="L5:N5"/>
    <mergeCell ref="A15:J15"/>
    <mergeCell ref="K15:O15"/>
    <mergeCell ref="A4:A6"/>
    <mergeCell ref="B5:B6"/>
    <mergeCell ref="E5:E6"/>
    <mergeCell ref="F5:F6"/>
    <mergeCell ref="I5:I6"/>
    <mergeCell ref="J5:J6"/>
    <mergeCell ref="K5:K6"/>
    <mergeCell ref="O5:O6"/>
    <mergeCell ref="N2:O2"/>
    <mergeCell ref="N3:O3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N30"/>
  <sheetViews>
    <sheetView showGridLines="0" showZeros="0" zoomScalePageLayoutView="0" workbookViewId="0" topLeftCell="A1">
      <selection activeCell="J25" sqref="J25"/>
    </sheetView>
  </sheetViews>
  <sheetFormatPr defaultColWidth="9.16015625" defaultRowHeight="11.25"/>
  <cols>
    <col min="1" max="1" width="14" style="93" customWidth="1"/>
    <col min="2" max="4" width="4.33203125" style="93" customWidth="1"/>
    <col min="5" max="5" width="21.66015625" style="93" customWidth="1"/>
    <col min="6" max="6" width="11.5" style="93" bestFit="1" customWidth="1"/>
    <col min="7" max="7" width="12.33203125" style="93" customWidth="1"/>
    <col min="8" max="15" width="9.33203125" style="93" customWidth="1"/>
    <col min="16" max="248" width="9.16015625" style="93" customWidth="1"/>
  </cols>
  <sheetData>
    <row r="1" spans="1:14" ht="28.5" customHeight="1">
      <c r="A1" s="292" t="s">
        <v>90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1:14" ht="10.5" customHeight="1">
      <c r="K2"/>
      <c r="L2" s="140"/>
      <c r="M2" s="140"/>
      <c r="N2" s="160" t="s">
        <v>91</v>
      </c>
    </row>
    <row r="3" spans="1:14" ht="17.25" customHeight="1">
      <c r="A3" s="38" t="s">
        <v>25</v>
      </c>
      <c r="B3" s="101"/>
      <c r="C3" s="101"/>
      <c r="D3" s="101"/>
      <c r="E3" s="101"/>
      <c r="K3"/>
      <c r="L3" s="276" t="s">
        <v>26</v>
      </c>
      <c r="M3" s="276"/>
      <c r="N3" s="276"/>
    </row>
    <row r="4" spans="1:14" s="146" customFormat="1" ht="12">
      <c r="A4" s="283" t="s">
        <v>73</v>
      </c>
      <c r="B4" s="293" t="s">
        <v>92</v>
      </c>
      <c r="C4" s="293"/>
      <c r="D4" s="293"/>
      <c r="E4" s="289" t="s">
        <v>93</v>
      </c>
      <c r="F4" s="294" t="s">
        <v>74</v>
      </c>
      <c r="G4" s="294"/>
      <c r="H4" s="294"/>
      <c r="I4" s="294"/>
      <c r="J4" s="294"/>
      <c r="K4" s="294"/>
      <c r="L4" s="294"/>
      <c r="M4" s="294"/>
      <c r="N4" s="294"/>
    </row>
    <row r="5" spans="1:14" s="146" customFormat="1" ht="63" customHeight="1">
      <c r="A5" s="286"/>
      <c r="B5" s="287" t="s">
        <v>94</v>
      </c>
      <c r="C5" s="287" t="s">
        <v>95</v>
      </c>
      <c r="D5" s="287" t="s">
        <v>96</v>
      </c>
      <c r="E5" s="290"/>
      <c r="F5" s="283" t="s">
        <v>76</v>
      </c>
      <c r="G5" s="272" t="s">
        <v>77</v>
      </c>
      <c r="H5" s="272"/>
      <c r="I5" s="272" t="s">
        <v>35</v>
      </c>
      <c r="J5" s="272" t="s">
        <v>37</v>
      </c>
      <c r="K5" s="272" t="s">
        <v>78</v>
      </c>
      <c r="L5" s="272"/>
      <c r="M5" s="272" t="s">
        <v>43</v>
      </c>
      <c r="N5" s="272" t="s">
        <v>45</v>
      </c>
    </row>
    <row r="6" spans="1:14" s="146" customFormat="1" ht="51.75" customHeight="1">
      <c r="A6" s="284"/>
      <c r="B6" s="288"/>
      <c r="C6" s="288"/>
      <c r="D6" s="288"/>
      <c r="E6" s="291"/>
      <c r="F6" s="284"/>
      <c r="G6" s="18" t="s">
        <v>81</v>
      </c>
      <c r="H6" s="17" t="s">
        <v>82</v>
      </c>
      <c r="I6" s="272"/>
      <c r="J6" s="272"/>
      <c r="K6" s="18" t="s">
        <v>81</v>
      </c>
      <c r="L6" s="18" t="s">
        <v>82</v>
      </c>
      <c r="M6" s="272"/>
      <c r="N6" s="272"/>
    </row>
    <row r="7" spans="1:248" s="30" customFormat="1" ht="24" customHeight="1">
      <c r="A7" s="104"/>
      <c r="B7" s="105"/>
      <c r="C7" s="105"/>
      <c r="D7" s="105"/>
      <c r="E7" s="106" t="s">
        <v>76</v>
      </c>
      <c r="F7" s="134">
        <v>37.95</v>
      </c>
      <c r="G7" s="134">
        <v>37.95</v>
      </c>
      <c r="H7" s="134">
        <v>0</v>
      </c>
      <c r="I7" s="134">
        <v>0</v>
      </c>
      <c r="J7" s="134">
        <v>0</v>
      </c>
      <c r="K7" s="111"/>
      <c r="L7" s="111"/>
      <c r="M7" s="111"/>
      <c r="N7" s="111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</row>
    <row r="8" spans="1:14" ht="21" customHeight="1">
      <c r="A8" s="213" t="s">
        <v>318</v>
      </c>
      <c r="B8" s="214" t="s">
        <v>319</v>
      </c>
      <c r="C8" s="214"/>
      <c r="D8" s="214"/>
      <c r="E8" s="80" t="s">
        <v>384</v>
      </c>
      <c r="F8" s="120">
        <v>18.43</v>
      </c>
      <c r="G8" s="137">
        <v>18.43</v>
      </c>
      <c r="H8" s="138"/>
      <c r="I8" s="138"/>
      <c r="J8" s="138"/>
      <c r="K8" s="96"/>
      <c r="L8" s="96"/>
      <c r="M8" s="96"/>
      <c r="N8" s="96"/>
    </row>
    <row r="9" spans="1:14" ht="21" customHeight="1">
      <c r="A9" s="213"/>
      <c r="B9" s="214"/>
      <c r="C9" s="48" t="s">
        <v>385</v>
      </c>
      <c r="D9" s="214"/>
      <c r="E9" s="80" t="s">
        <v>386</v>
      </c>
      <c r="F9" s="120">
        <v>18.43</v>
      </c>
      <c r="G9" s="137">
        <v>18.43</v>
      </c>
      <c r="H9" s="138"/>
      <c r="I9" s="138"/>
      <c r="J9" s="138"/>
      <c r="K9" s="96"/>
      <c r="L9" s="96"/>
      <c r="M9" s="96"/>
      <c r="N9" s="96"/>
    </row>
    <row r="10" spans="1:14" ht="21" customHeight="1">
      <c r="A10" s="213"/>
      <c r="B10" s="48" t="s">
        <v>377</v>
      </c>
      <c r="C10" s="48" t="s">
        <v>385</v>
      </c>
      <c r="D10" s="48" t="s">
        <v>331</v>
      </c>
      <c r="E10" s="80" t="s">
        <v>387</v>
      </c>
      <c r="F10" s="120">
        <v>15.43</v>
      </c>
      <c r="G10" s="137">
        <v>15.43</v>
      </c>
      <c r="H10" s="138"/>
      <c r="I10" s="138"/>
      <c r="J10" s="138"/>
      <c r="K10" s="96"/>
      <c r="L10" s="96"/>
      <c r="M10" s="96"/>
      <c r="N10" s="96"/>
    </row>
    <row r="11" spans="1:14" ht="21" customHeight="1">
      <c r="A11" s="213"/>
      <c r="B11" s="48" t="s">
        <v>377</v>
      </c>
      <c r="C11" s="48" t="s">
        <v>378</v>
      </c>
      <c r="D11" s="48" t="s">
        <v>379</v>
      </c>
      <c r="E11" s="80" t="s">
        <v>380</v>
      </c>
      <c r="F11" s="120">
        <v>13</v>
      </c>
      <c r="G11" s="137">
        <v>13</v>
      </c>
      <c r="H11" s="138">
        <v>13</v>
      </c>
      <c r="I11" s="138"/>
      <c r="J11" s="138"/>
      <c r="K11" s="96"/>
      <c r="L11" s="96"/>
      <c r="M11" s="96"/>
      <c r="N11" s="96"/>
    </row>
    <row r="12" spans="1:14" ht="21" customHeight="1">
      <c r="A12" s="81"/>
      <c r="B12" s="214" t="s">
        <v>319</v>
      </c>
      <c r="C12" s="214" t="s">
        <v>320</v>
      </c>
      <c r="D12" s="214" t="s">
        <v>321</v>
      </c>
      <c r="E12" s="215" t="s">
        <v>322</v>
      </c>
      <c r="F12" s="120">
        <v>3</v>
      </c>
      <c r="G12" s="138">
        <v>3</v>
      </c>
      <c r="H12" s="138"/>
      <c r="I12" s="138"/>
      <c r="J12" s="139"/>
      <c r="K12" s="96"/>
      <c r="L12" s="96"/>
      <c r="M12" s="96"/>
      <c r="N12" s="96"/>
    </row>
    <row r="13" spans="1:14" ht="21" customHeight="1">
      <c r="A13" s="81"/>
      <c r="B13" s="214" t="s">
        <v>323</v>
      </c>
      <c r="C13" s="48"/>
      <c r="D13" s="214"/>
      <c r="E13" s="80" t="s">
        <v>397</v>
      </c>
      <c r="F13" s="120">
        <v>0.29</v>
      </c>
      <c r="G13" s="139">
        <v>0.29</v>
      </c>
      <c r="H13" s="138"/>
      <c r="I13" s="138"/>
      <c r="J13" s="138"/>
      <c r="K13" s="96"/>
      <c r="L13" s="96"/>
      <c r="M13" s="96"/>
      <c r="N13" s="96"/>
    </row>
    <row r="14" spans="1:14" ht="21" customHeight="1">
      <c r="A14" s="81"/>
      <c r="B14" s="214"/>
      <c r="C14" s="48" t="s">
        <v>389</v>
      </c>
      <c r="D14" s="214"/>
      <c r="E14" s="80" t="s">
        <v>398</v>
      </c>
      <c r="F14" s="120">
        <v>0.29</v>
      </c>
      <c r="G14" s="139">
        <v>0.29</v>
      </c>
      <c r="H14" s="138"/>
      <c r="I14" s="138"/>
      <c r="J14" s="138"/>
      <c r="K14" s="96"/>
      <c r="L14" s="96"/>
      <c r="M14" s="96"/>
      <c r="N14" s="96"/>
    </row>
    <row r="15" spans="1:14" ht="21" customHeight="1">
      <c r="A15" s="81"/>
      <c r="B15" s="48" t="s">
        <v>388</v>
      </c>
      <c r="C15" s="48" t="s">
        <v>389</v>
      </c>
      <c r="D15" s="48" t="s">
        <v>385</v>
      </c>
      <c r="E15" s="80" t="s">
        <v>324</v>
      </c>
      <c r="F15" s="120">
        <v>0.29</v>
      </c>
      <c r="G15" s="139">
        <v>0.29</v>
      </c>
      <c r="H15" s="138"/>
      <c r="I15" s="138"/>
      <c r="J15" s="138"/>
      <c r="K15" s="96"/>
      <c r="L15" s="96"/>
      <c r="M15" s="96"/>
      <c r="N15" s="96"/>
    </row>
    <row r="16" spans="1:14" ht="21" customHeight="1">
      <c r="A16" s="81"/>
      <c r="B16" s="48" t="s">
        <v>388</v>
      </c>
      <c r="C16" s="48" t="s">
        <v>389</v>
      </c>
      <c r="D16" s="48" t="s">
        <v>390</v>
      </c>
      <c r="E16" s="80" t="s">
        <v>391</v>
      </c>
      <c r="F16" s="120">
        <v>2.61</v>
      </c>
      <c r="G16" s="139">
        <v>2.61</v>
      </c>
      <c r="H16" s="138"/>
      <c r="I16" s="138"/>
      <c r="J16" s="138"/>
      <c r="K16" s="96"/>
      <c r="L16" s="96"/>
      <c r="M16" s="96"/>
      <c r="N16" s="96"/>
    </row>
    <row r="17" spans="1:14" ht="21" customHeight="1">
      <c r="A17" s="81"/>
      <c r="B17" s="214" t="s">
        <v>325</v>
      </c>
      <c r="C17" s="214"/>
      <c r="D17" s="214"/>
      <c r="E17" s="80" t="s">
        <v>392</v>
      </c>
      <c r="F17" s="120">
        <v>2.13</v>
      </c>
      <c r="G17" s="139">
        <v>2.13</v>
      </c>
      <c r="H17" s="138"/>
      <c r="I17" s="138"/>
      <c r="J17" s="138"/>
      <c r="K17" s="96"/>
      <c r="L17" s="96"/>
      <c r="M17" s="96"/>
      <c r="N17" s="96"/>
    </row>
    <row r="18" spans="1:14" ht="21" customHeight="1" hidden="1">
      <c r="A18" s="81" t="s">
        <v>97</v>
      </c>
      <c r="B18" s="48"/>
      <c r="C18" s="48"/>
      <c r="D18" s="48"/>
      <c r="E18" s="80"/>
      <c r="F18" s="120">
        <f aca="true" t="shared" si="0" ref="F18:F24">G18+I18+J18+K18+M18+N18</f>
        <v>0</v>
      </c>
      <c r="G18" s="139"/>
      <c r="H18" s="139"/>
      <c r="I18" s="138"/>
      <c r="J18" s="138"/>
      <c r="K18" s="96"/>
      <c r="L18" s="96"/>
      <c r="M18" s="96"/>
      <c r="N18" s="96"/>
    </row>
    <row r="19" spans="1:14" ht="21" customHeight="1" hidden="1">
      <c r="A19" s="83" t="s">
        <v>87</v>
      </c>
      <c r="B19" s="48"/>
      <c r="C19" s="48"/>
      <c r="D19" s="48"/>
      <c r="E19" s="80"/>
      <c r="F19" s="120">
        <f t="shared" si="0"/>
        <v>0</v>
      </c>
      <c r="G19" s="139"/>
      <c r="H19" s="139"/>
      <c r="I19" s="139"/>
      <c r="J19" s="138"/>
      <c r="K19" s="96"/>
      <c r="L19" s="96"/>
      <c r="M19" s="96"/>
      <c r="N19" s="96"/>
    </row>
    <row r="20" spans="1:14" ht="21" customHeight="1" hidden="1">
      <c r="A20" s="81"/>
      <c r="B20" s="48"/>
      <c r="C20" s="48"/>
      <c r="D20" s="48"/>
      <c r="E20" s="80"/>
      <c r="F20" s="120">
        <f t="shared" si="0"/>
        <v>0</v>
      </c>
      <c r="G20" s="139"/>
      <c r="H20" s="139"/>
      <c r="I20" s="139"/>
      <c r="J20" s="139"/>
      <c r="K20" s="96"/>
      <c r="L20" s="96"/>
      <c r="M20" s="96"/>
      <c r="N20" s="96"/>
    </row>
    <row r="21" spans="1:14" ht="21" customHeight="1" hidden="1">
      <c r="A21" s="81"/>
      <c r="B21" s="48"/>
      <c r="C21" s="48"/>
      <c r="D21" s="48"/>
      <c r="E21" s="80"/>
      <c r="F21" s="120">
        <f t="shared" si="0"/>
        <v>0</v>
      </c>
      <c r="G21" s="139"/>
      <c r="H21" s="139"/>
      <c r="I21" s="139"/>
      <c r="J21" s="139"/>
      <c r="K21" s="96"/>
      <c r="L21" s="96"/>
      <c r="M21" s="96"/>
      <c r="N21" s="96"/>
    </row>
    <row r="22" spans="1:14" ht="21" customHeight="1" hidden="1">
      <c r="A22" s="81"/>
      <c r="B22" s="48"/>
      <c r="C22" s="48"/>
      <c r="D22" s="48"/>
      <c r="E22" s="80"/>
      <c r="F22" s="120">
        <f t="shared" si="0"/>
        <v>0</v>
      </c>
      <c r="G22" s="139"/>
      <c r="H22" s="139"/>
      <c r="I22" s="139"/>
      <c r="J22" s="139"/>
      <c r="K22" s="96"/>
      <c r="L22" s="96"/>
      <c r="M22" s="96"/>
      <c r="N22" s="96"/>
    </row>
    <row r="23" spans="1:14" ht="21" customHeight="1" hidden="1">
      <c r="A23" s="81"/>
      <c r="B23" s="48"/>
      <c r="C23" s="48"/>
      <c r="D23" s="48"/>
      <c r="E23" s="80"/>
      <c r="F23" s="120">
        <f t="shared" si="0"/>
        <v>0</v>
      </c>
      <c r="G23" s="139"/>
      <c r="H23" s="139"/>
      <c r="I23" s="139"/>
      <c r="J23" s="139"/>
      <c r="K23" s="96"/>
      <c r="L23" s="96"/>
      <c r="M23" s="96"/>
      <c r="N23" s="96"/>
    </row>
    <row r="24" spans="1:14" ht="21" customHeight="1" hidden="1">
      <c r="A24" s="81"/>
      <c r="B24" s="48"/>
      <c r="C24" s="48"/>
      <c r="D24" s="48"/>
      <c r="E24" s="80"/>
      <c r="F24" s="120">
        <f t="shared" si="0"/>
        <v>0</v>
      </c>
      <c r="G24" s="139"/>
      <c r="H24" s="139"/>
      <c r="I24" s="139"/>
      <c r="J24" s="139"/>
      <c r="K24" s="96"/>
      <c r="L24" s="96"/>
      <c r="M24" s="96"/>
      <c r="N24" s="96"/>
    </row>
    <row r="25" spans="1:14" ht="21" customHeight="1">
      <c r="A25" s="81"/>
      <c r="B25" s="48"/>
      <c r="C25" s="48" t="s">
        <v>337</v>
      </c>
      <c r="D25" s="48"/>
      <c r="E25" s="80" t="s">
        <v>393</v>
      </c>
      <c r="F25" s="120">
        <v>2.13</v>
      </c>
      <c r="G25" s="139">
        <v>2.13</v>
      </c>
      <c r="H25" s="139"/>
      <c r="I25" s="139"/>
      <c r="J25" s="139"/>
      <c r="K25" s="96"/>
      <c r="L25" s="96"/>
      <c r="M25" s="96"/>
      <c r="N25" s="96"/>
    </row>
    <row r="26" spans="1:14" ht="21" customHeight="1">
      <c r="A26" s="81"/>
      <c r="B26" s="48" t="s">
        <v>336</v>
      </c>
      <c r="C26" s="48" t="s">
        <v>337</v>
      </c>
      <c r="D26" s="48" t="s">
        <v>331</v>
      </c>
      <c r="E26" s="80" t="s">
        <v>326</v>
      </c>
      <c r="F26" s="120">
        <v>2.13</v>
      </c>
      <c r="G26" s="139">
        <v>2.13</v>
      </c>
      <c r="H26" s="139"/>
      <c r="I26" s="139"/>
      <c r="J26" s="139"/>
      <c r="K26" s="96"/>
      <c r="L26" s="96"/>
      <c r="M26" s="96"/>
      <c r="N26" s="96"/>
    </row>
    <row r="27" spans="1:14" ht="21" customHeight="1">
      <c r="A27" s="81"/>
      <c r="B27" s="214" t="s">
        <v>327</v>
      </c>
      <c r="C27" s="214"/>
      <c r="D27" s="214"/>
      <c r="E27" s="80" t="s">
        <v>394</v>
      </c>
      <c r="F27" s="120">
        <v>1.49</v>
      </c>
      <c r="G27" s="139">
        <v>1.49</v>
      </c>
      <c r="H27" s="139"/>
      <c r="I27" s="139"/>
      <c r="J27" s="139"/>
      <c r="K27" s="96"/>
      <c r="L27" s="96"/>
      <c r="M27" s="96"/>
      <c r="N27" s="96"/>
    </row>
    <row r="28" spans="1:14" ht="21" customHeight="1">
      <c r="A28" s="81"/>
      <c r="B28" s="214"/>
      <c r="C28" s="48" t="s">
        <v>395</v>
      </c>
      <c r="D28" s="214"/>
      <c r="E28" s="80" t="s">
        <v>396</v>
      </c>
      <c r="F28" s="120">
        <v>1.49</v>
      </c>
      <c r="G28" s="139">
        <v>1.49</v>
      </c>
      <c r="H28" s="139"/>
      <c r="I28" s="139"/>
      <c r="J28" s="139"/>
      <c r="K28" s="96"/>
      <c r="L28" s="96"/>
      <c r="M28" s="96"/>
      <c r="N28" s="96"/>
    </row>
    <row r="29" spans="1:14" ht="21" customHeight="1">
      <c r="A29" s="81"/>
      <c r="B29" s="48" t="s">
        <v>338</v>
      </c>
      <c r="C29" s="48" t="s">
        <v>339</v>
      </c>
      <c r="D29" s="48" t="s">
        <v>331</v>
      </c>
      <c r="E29" s="80" t="s">
        <v>328</v>
      </c>
      <c r="F29" s="120">
        <v>1.49</v>
      </c>
      <c r="G29" s="139">
        <v>1.49</v>
      </c>
      <c r="H29" s="139"/>
      <c r="I29" s="139"/>
      <c r="J29" s="139"/>
      <c r="K29" s="96"/>
      <c r="L29" s="96"/>
      <c r="M29" s="96"/>
      <c r="N29" s="96"/>
    </row>
    <row r="30" spans="1:14" ht="14.25">
      <c r="A30" s="285" t="s">
        <v>98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</row>
  </sheetData>
  <sheetProtection/>
  <mergeCells count="17">
    <mergeCell ref="A1:N1"/>
    <mergeCell ref="L3:N3"/>
    <mergeCell ref="B4:D4"/>
    <mergeCell ref="F4:N4"/>
    <mergeCell ref="G5:H5"/>
    <mergeCell ref="K5:L5"/>
    <mergeCell ref="N5:N6"/>
    <mergeCell ref="A30:N30"/>
    <mergeCell ref="A4:A6"/>
    <mergeCell ref="B5:B6"/>
    <mergeCell ref="C5:C6"/>
    <mergeCell ref="D5:D6"/>
    <mergeCell ref="E4:E6"/>
    <mergeCell ref="F5:F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O29"/>
  <sheetViews>
    <sheetView showGridLines="0" showZeros="0" zoomScalePageLayoutView="0" workbookViewId="0" topLeftCell="A1">
      <selection activeCell="W26" sqref="W26"/>
    </sheetView>
  </sheetViews>
  <sheetFormatPr defaultColWidth="9.16015625" defaultRowHeight="11.25"/>
  <cols>
    <col min="1" max="1" width="17.66015625" style="93" customWidth="1"/>
    <col min="2" max="4" width="7.5" style="93" customWidth="1"/>
    <col min="5" max="5" width="42" style="93" bestFit="1" customWidth="1"/>
    <col min="6" max="8" width="13.16015625" style="216" customWidth="1"/>
    <col min="9" max="10" width="13.16015625" style="93" customWidth="1"/>
    <col min="11" max="248" width="9.16015625" style="93" customWidth="1"/>
    <col min="249" max="254" width="9.16015625" style="0" customWidth="1"/>
  </cols>
  <sheetData>
    <row r="1" spans="1:11" ht="27">
      <c r="A1" s="292" t="s">
        <v>99</v>
      </c>
      <c r="B1" s="292"/>
      <c r="C1" s="292"/>
      <c r="D1" s="292"/>
      <c r="E1" s="292"/>
      <c r="F1" s="292"/>
      <c r="G1" s="292"/>
      <c r="H1" s="292"/>
      <c r="I1" s="292"/>
      <c r="J1" s="292"/>
      <c r="K1" s="159"/>
    </row>
    <row r="2" spans="9:12" ht="12">
      <c r="I2" s="275" t="s">
        <v>100</v>
      </c>
      <c r="J2" s="275"/>
      <c r="K2"/>
      <c r="L2"/>
    </row>
    <row r="3" spans="1:12" ht="17.25" customHeight="1">
      <c r="A3" s="38" t="s">
        <v>101</v>
      </c>
      <c r="B3" s="101"/>
      <c r="C3" s="101"/>
      <c r="D3" s="101"/>
      <c r="E3" s="101"/>
      <c r="I3" s="275" t="s">
        <v>26</v>
      </c>
      <c r="J3" s="276"/>
      <c r="K3"/>
      <c r="L3"/>
    </row>
    <row r="4" spans="1:11" s="146" customFormat="1" ht="12">
      <c r="A4" s="282" t="s">
        <v>73</v>
      </c>
      <c r="B4" s="293" t="s">
        <v>92</v>
      </c>
      <c r="C4" s="293"/>
      <c r="D4" s="293"/>
      <c r="E4" s="297" t="s">
        <v>93</v>
      </c>
      <c r="F4" s="223" t="s">
        <v>75</v>
      </c>
      <c r="G4" s="217"/>
      <c r="H4" s="217"/>
      <c r="I4" s="149"/>
      <c r="J4" s="153"/>
      <c r="K4" s="30"/>
    </row>
    <row r="5" spans="1:11" s="146" customFormat="1" ht="12">
      <c r="A5" s="282"/>
      <c r="B5" s="295" t="s">
        <v>94</v>
      </c>
      <c r="C5" s="295" t="s">
        <v>95</v>
      </c>
      <c r="D5" s="295" t="s">
        <v>96</v>
      </c>
      <c r="E5" s="297"/>
      <c r="F5" s="298" t="s">
        <v>76</v>
      </c>
      <c r="G5" s="277" t="s">
        <v>79</v>
      </c>
      <c r="H5" s="278"/>
      <c r="I5" s="279"/>
      <c r="J5" s="273" t="s">
        <v>80</v>
      </c>
      <c r="K5" s="30"/>
    </row>
    <row r="6" spans="1:11" s="146" customFormat="1" ht="24">
      <c r="A6" s="282"/>
      <c r="B6" s="296"/>
      <c r="C6" s="296"/>
      <c r="D6" s="296"/>
      <c r="E6" s="297"/>
      <c r="F6" s="299"/>
      <c r="G6" s="218" t="s">
        <v>83</v>
      </c>
      <c r="H6" s="218" t="s">
        <v>84</v>
      </c>
      <c r="I6" s="94" t="s">
        <v>85</v>
      </c>
      <c r="J6" s="274"/>
      <c r="K6" s="30"/>
    </row>
    <row r="7" spans="1:248" s="30" customFormat="1" ht="18.75" customHeight="1">
      <c r="A7" s="104"/>
      <c r="B7" s="105"/>
      <c r="C7" s="105"/>
      <c r="D7" s="105"/>
      <c r="E7" s="106" t="s">
        <v>76</v>
      </c>
      <c r="F7" s="376" t="s">
        <v>383</v>
      </c>
      <c r="G7" s="219">
        <v>19.67</v>
      </c>
      <c r="H7" s="225" t="s">
        <v>345</v>
      </c>
      <c r="I7" s="107">
        <f>SUM(I8:I27)</f>
        <v>0</v>
      </c>
      <c r="J7" s="107">
        <v>16</v>
      </c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</row>
    <row r="8" spans="1:10" ht="18.75" customHeight="1">
      <c r="A8" s="81" t="s">
        <v>329</v>
      </c>
      <c r="B8" s="135" t="s">
        <v>330</v>
      </c>
      <c r="C8" s="135"/>
      <c r="D8" s="135"/>
      <c r="E8" s="136" t="s">
        <v>403</v>
      </c>
      <c r="F8" s="377">
        <f>G8+H8+I8+J8</f>
        <v>31.43</v>
      </c>
      <c r="G8" s="224">
        <v>13.44</v>
      </c>
      <c r="H8" s="222" t="s">
        <v>340</v>
      </c>
      <c r="I8" s="88"/>
      <c r="J8" s="88">
        <v>16</v>
      </c>
    </row>
    <row r="9" spans="1:10" ht="18.75" customHeight="1">
      <c r="A9" s="81"/>
      <c r="B9" s="135"/>
      <c r="C9" s="135" t="s">
        <v>331</v>
      </c>
      <c r="D9" s="135"/>
      <c r="E9" s="136" t="s">
        <v>386</v>
      </c>
      <c r="F9" s="377">
        <v>18.43</v>
      </c>
      <c r="G9" s="374">
        <v>13.44</v>
      </c>
      <c r="H9" s="375">
        <v>1.99</v>
      </c>
      <c r="I9" s="88"/>
      <c r="J9" s="88">
        <v>3</v>
      </c>
    </row>
    <row r="10" spans="1:10" ht="18.75" customHeight="1">
      <c r="A10" s="81"/>
      <c r="B10" s="135" t="s">
        <v>330</v>
      </c>
      <c r="C10" s="135" t="s">
        <v>331</v>
      </c>
      <c r="D10" s="135" t="s">
        <v>331</v>
      </c>
      <c r="E10" s="136" t="s">
        <v>387</v>
      </c>
      <c r="F10" s="377" t="s">
        <v>412</v>
      </c>
      <c r="G10" s="224" t="s">
        <v>404</v>
      </c>
      <c r="H10" s="220" t="s">
        <v>411</v>
      </c>
      <c r="I10" s="88"/>
      <c r="J10" s="88"/>
    </row>
    <row r="11" spans="1:10" ht="18.75" customHeight="1">
      <c r="A11" s="81"/>
      <c r="B11" s="135" t="s">
        <v>330</v>
      </c>
      <c r="C11" s="135" t="s">
        <v>331</v>
      </c>
      <c r="D11" s="135" t="s">
        <v>332</v>
      </c>
      <c r="E11" s="136" t="s">
        <v>382</v>
      </c>
      <c r="F11" s="378" t="s">
        <v>341</v>
      </c>
      <c r="G11" s="224"/>
      <c r="H11" s="220"/>
      <c r="I11" s="88"/>
      <c r="J11" s="88">
        <v>3</v>
      </c>
    </row>
    <row r="12" spans="1:10" ht="18.75" customHeight="1">
      <c r="A12" s="81"/>
      <c r="B12" s="135" t="s">
        <v>330</v>
      </c>
      <c r="C12" s="135" t="s">
        <v>381</v>
      </c>
      <c r="D12" s="135" t="s">
        <v>332</v>
      </c>
      <c r="E12" s="136" t="s">
        <v>375</v>
      </c>
      <c r="F12" s="377" t="s">
        <v>399</v>
      </c>
      <c r="G12" s="224"/>
      <c r="H12" s="222"/>
      <c r="I12" s="88"/>
      <c r="J12" s="88">
        <v>13</v>
      </c>
    </row>
    <row r="13" spans="1:10" ht="18.75" customHeight="1">
      <c r="A13" s="81"/>
      <c r="B13" s="135" t="s">
        <v>333</v>
      </c>
      <c r="C13" s="135"/>
      <c r="D13" s="135"/>
      <c r="E13" s="136" t="s">
        <v>397</v>
      </c>
      <c r="F13" s="377" t="s">
        <v>407</v>
      </c>
      <c r="G13" s="224" t="s">
        <v>405</v>
      </c>
      <c r="H13" s="220" t="s">
        <v>406</v>
      </c>
      <c r="I13" s="88"/>
      <c r="J13" s="88"/>
    </row>
    <row r="14" spans="1:10" ht="18.75" customHeight="1">
      <c r="A14" s="81"/>
      <c r="B14" s="135"/>
      <c r="C14" s="135" t="s">
        <v>334</v>
      </c>
      <c r="D14" s="135"/>
      <c r="E14" s="136" t="s">
        <v>398</v>
      </c>
      <c r="F14" s="377" t="s">
        <v>408</v>
      </c>
      <c r="G14" s="224" t="s">
        <v>405</v>
      </c>
      <c r="H14" s="220">
        <v>0.29</v>
      </c>
      <c r="I14" s="88"/>
      <c r="J14" s="88"/>
    </row>
    <row r="15" spans="1:10" ht="18.75" customHeight="1">
      <c r="A15" s="81"/>
      <c r="B15" s="135" t="s">
        <v>333</v>
      </c>
      <c r="C15" s="135" t="s">
        <v>334</v>
      </c>
      <c r="D15" s="135" t="s">
        <v>331</v>
      </c>
      <c r="E15" s="136" t="s">
        <v>324</v>
      </c>
      <c r="F15" s="377" t="s">
        <v>409</v>
      </c>
      <c r="G15" s="224" t="s">
        <v>405</v>
      </c>
      <c r="H15" s="220" t="s">
        <v>410</v>
      </c>
      <c r="I15" s="88"/>
      <c r="J15" s="88"/>
    </row>
    <row r="16" spans="1:10" ht="18.75" customHeight="1">
      <c r="A16" s="81"/>
      <c r="B16" s="135" t="s">
        <v>333</v>
      </c>
      <c r="C16" s="135" t="s">
        <v>334</v>
      </c>
      <c r="D16" s="135" t="s">
        <v>334</v>
      </c>
      <c r="E16" s="136" t="s">
        <v>335</v>
      </c>
      <c r="F16" s="378" t="s">
        <v>342</v>
      </c>
      <c r="G16" s="224">
        <v>2.61</v>
      </c>
      <c r="H16" s="220"/>
      <c r="I16" s="88"/>
      <c r="J16" s="88"/>
    </row>
    <row r="17" spans="1:10" ht="18.75" customHeight="1">
      <c r="A17" s="81"/>
      <c r="B17" s="135" t="s">
        <v>336</v>
      </c>
      <c r="C17" s="135"/>
      <c r="D17" s="135"/>
      <c r="E17" s="136" t="s">
        <v>392</v>
      </c>
      <c r="F17" s="378" t="s">
        <v>343</v>
      </c>
      <c r="G17" s="224">
        <v>2.13</v>
      </c>
      <c r="H17" s="220"/>
      <c r="I17" s="88"/>
      <c r="J17" s="88"/>
    </row>
    <row r="18" spans="1:10" ht="18.75" customHeight="1">
      <c r="A18" s="81"/>
      <c r="B18" s="135"/>
      <c r="C18" s="135" t="s">
        <v>337</v>
      </c>
      <c r="D18" s="135"/>
      <c r="E18" s="136" t="s">
        <v>393</v>
      </c>
      <c r="F18" s="377" t="s">
        <v>413</v>
      </c>
      <c r="G18" s="224" t="s">
        <v>346</v>
      </c>
      <c r="H18" s="220"/>
      <c r="I18" s="88"/>
      <c r="J18" s="88"/>
    </row>
    <row r="19" spans="1:10" ht="18.75" customHeight="1">
      <c r="A19" s="81"/>
      <c r="B19" s="135" t="s">
        <v>336</v>
      </c>
      <c r="C19" s="135" t="s">
        <v>337</v>
      </c>
      <c r="D19" s="135" t="s">
        <v>331</v>
      </c>
      <c r="E19" s="136" t="s">
        <v>326</v>
      </c>
      <c r="F19" s="377" t="s">
        <v>413</v>
      </c>
      <c r="G19" s="224" t="s">
        <v>346</v>
      </c>
      <c r="H19" s="220"/>
      <c r="I19" s="88"/>
      <c r="J19" s="88"/>
    </row>
    <row r="20" spans="1:10" ht="18.75" customHeight="1">
      <c r="A20" s="83" t="s">
        <v>87</v>
      </c>
      <c r="B20" s="135" t="s">
        <v>338</v>
      </c>
      <c r="C20" s="135"/>
      <c r="D20" s="135"/>
      <c r="E20" s="136" t="s">
        <v>394</v>
      </c>
      <c r="F20" s="378" t="s">
        <v>344</v>
      </c>
      <c r="G20" s="224">
        <v>1.49</v>
      </c>
      <c r="H20" s="220"/>
      <c r="I20" s="88"/>
      <c r="J20" s="88"/>
    </row>
    <row r="21" spans="1:10" ht="18.75" customHeight="1">
      <c r="A21" s="81"/>
      <c r="B21" s="135"/>
      <c r="C21" s="135" t="s">
        <v>339</v>
      </c>
      <c r="D21" s="135"/>
      <c r="E21" s="136" t="s">
        <v>396</v>
      </c>
      <c r="F21" s="379" t="s">
        <v>414</v>
      </c>
      <c r="G21" s="220" t="s">
        <v>414</v>
      </c>
      <c r="H21" s="220"/>
      <c r="I21" s="88"/>
      <c r="J21" s="88"/>
    </row>
    <row r="22" spans="1:10" ht="18.75" customHeight="1">
      <c r="A22" s="81"/>
      <c r="B22" s="135" t="s">
        <v>338</v>
      </c>
      <c r="C22" s="135" t="s">
        <v>331</v>
      </c>
      <c r="D22" s="135" t="s">
        <v>331</v>
      </c>
      <c r="E22" s="136" t="s">
        <v>328</v>
      </c>
      <c r="F22" s="379" t="s">
        <v>414</v>
      </c>
      <c r="G22" s="220" t="s">
        <v>415</v>
      </c>
      <c r="H22" s="220"/>
      <c r="I22" s="88"/>
      <c r="J22" s="88"/>
    </row>
    <row r="23" spans="1:10" ht="18.75" customHeight="1">
      <c r="A23" s="81"/>
      <c r="B23" s="135"/>
      <c r="C23" s="135"/>
      <c r="D23" s="135"/>
      <c r="E23" s="136"/>
      <c r="F23" s="224"/>
      <c r="G23" s="220"/>
      <c r="H23" s="220"/>
      <c r="I23" s="123"/>
      <c r="J23" s="88"/>
    </row>
    <row r="24" spans="1:10" ht="18.75" customHeight="1">
      <c r="A24" s="81"/>
      <c r="B24" s="135"/>
      <c r="C24" s="135"/>
      <c r="D24" s="135"/>
      <c r="E24" s="136"/>
      <c r="F24" s="224"/>
      <c r="G24" s="220"/>
      <c r="H24" s="220"/>
      <c r="I24" s="123"/>
      <c r="J24" s="88"/>
    </row>
    <row r="25" spans="1:10" ht="18.75" customHeight="1">
      <c r="A25" s="81"/>
      <c r="B25" s="135"/>
      <c r="C25" s="135"/>
      <c r="D25" s="135"/>
      <c r="E25" s="136"/>
      <c r="F25" s="224"/>
      <c r="G25" s="220"/>
      <c r="H25" s="220"/>
      <c r="I25" s="88"/>
      <c r="J25" s="88"/>
    </row>
    <row r="26" spans="1:10" ht="18.75" customHeight="1">
      <c r="A26" s="81"/>
      <c r="B26" s="135"/>
      <c r="C26" s="135"/>
      <c r="D26" s="135"/>
      <c r="E26" s="136"/>
      <c r="F26" s="224"/>
      <c r="G26" s="220"/>
      <c r="H26" s="220"/>
      <c r="I26" s="88"/>
      <c r="J26" s="88"/>
    </row>
    <row r="27" spans="1:10" ht="18.75" customHeight="1">
      <c r="A27" s="81"/>
      <c r="B27" s="48"/>
      <c r="C27" s="48"/>
      <c r="D27" s="48"/>
      <c r="E27" s="80"/>
      <c r="F27" s="224"/>
      <c r="G27" s="220"/>
      <c r="H27" s="220"/>
      <c r="I27" s="123"/>
      <c r="J27" s="88"/>
    </row>
    <row r="28" spans="1:14" ht="14.25">
      <c r="A28" s="285" t="s">
        <v>102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</row>
    <row r="29" spans="5:249" s="93" customFormat="1" ht="19.5" customHeight="1">
      <c r="E29" s="158"/>
      <c r="F29" s="221"/>
      <c r="G29" s="221"/>
      <c r="H29" s="221"/>
      <c r="I29" s="158"/>
      <c r="J29" s="158"/>
      <c r="IO29"/>
    </row>
  </sheetData>
  <sheetProtection/>
  <mergeCells count="13">
    <mergeCell ref="A1:J1"/>
    <mergeCell ref="I2:J2"/>
    <mergeCell ref="I3:J3"/>
    <mergeCell ref="B4:D4"/>
    <mergeCell ref="G5:I5"/>
    <mergeCell ref="A28:N28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35" right="0.35" top="0.98" bottom="0.59" header="0.51" footer="0.51"/>
  <pageSetup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M27"/>
  <sheetViews>
    <sheetView showGridLines="0" showZeros="0" zoomScalePageLayoutView="0" workbookViewId="0" topLeftCell="A1">
      <selection activeCell="F10" sqref="F10:F11"/>
    </sheetView>
  </sheetViews>
  <sheetFormatPr defaultColWidth="9.16015625" defaultRowHeight="11.25"/>
  <cols>
    <col min="1" max="3" width="4" style="93" customWidth="1"/>
    <col min="4" max="4" width="38.33203125" style="93" customWidth="1"/>
    <col min="5" max="5" width="8.5" style="216" customWidth="1"/>
    <col min="6" max="6" width="9" style="93" bestFit="1" customWidth="1"/>
    <col min="7" max="9" width="17" style="93" customWidth="1"/>
    <col min="10" max="10" width="10.83203125" style="93" customWidth="1"/>
    <col min="11" max="12" width="9.16015625" style="93" customWidth="1"/>
    <col min="13" max="13" width="13.83203125" style="93" customWidth="1"/>
    <col min="14" max="246" width="9.16015625" style="93" customWidth="1"/>
    <col min="247" max="252" width="9.16015625" style="0" customWidth="1"/>
  </cols>
  <sheetData>
    <row r="1" spans="1:13" ht="25.5" customHeight="1">
      <c r="A1" s="292" t="s">
        <v>103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ht="17.25" customHeight="1">
      <c r="A2" s="156"/>
      <c r="B2" s="156"/>
      <c r="C2" s="156"/>
      <c r="D2" s="156"/>
      <c r="E2" s="226"/>
      <c r="F2" s="156"/>
      <c r="G2" s="156"/>
      <c r="H2" s="156"/>
      <c r="I2" s="156"/>
      <c r="J2"/>
      <c r="M2" s="115" t="s">
        <v>104</v>
      </c>
    </row>
    <row r="3" spans="1:13" ht="17.25" customHeight="1">
      <c r="A3" s="38" t="s">
        <v>101</v>
      </c>
      <c r="B3" s="101"/>
      <c r="C3" s="101"/>
      <c r="D3" s="101"/>
      <c r="I3" s="157"/>
      <c r="J3"/>
      <c r="M3" s="129" t="s">
        <v>26</v>
      </c>
    </row>
    <row r="4" spans="1:13" s="146" customFormat="1" ht="12">
      <c r="A4" s="293" t="s">
        <v>92</v>
      </c>
      <c r="B4" s="293"/>
      <c r="C4" s="293"/>
      <c r="D4" s="289" t="s">
        <v>93</v>
      </c>
      <c r="E4" s="272" t="s">
        <v>105</v>
      </c>
      <c r="F4" s="272"/>
      <c r="G4" s="272"/>
      <c r="H4" s="272"/>
      <c r="I4" s="272"/>
      <c r="J4" s="272"/>
      <c r="K4" s="272"/>
      <c r="L4" s="272"/>
      <c r="M4" s="272"/>
    </row>
    <row r="5" spans="1:13" s="146" customFormat="1" ht="25.5" customHeight="1">
      <c r="A5" s="295" t="s">
        <v>94</v>
      </c>
      <c r="B5" s="295" t="s">
        <v>95</v>
      </c>
      <c r="C5" s="295" t="s">
        <v>96</v>
      </c>
      <c r="D5" s="290"/>
      <c r="E5" s="300" t="s">
        <v>76</v>
      </c>
      <c r="F5" s="272" t="s">
        <v>77</v>
      </c>
      <c r="G5" s="272"/>
      <c r="H5" s="272" t="s">
        <v>35</v>
      </c>
      <c r="I5" s="272" t="s">
        <v>37</v>
      </c>
      <c r="J5" s="272" t="s">
        <v>78</v>
      </c>
      <c r="K5" s="272"/>
      <c r="L5" s="272" t="s">
        <v>43</v>
      </c>
      <c r="M5" s="272" t="s">
        <v>45</v>
      </c>
    </row>
    <row r="6" spans="1:13" s="146" customFormat="1" ht="63.75" customHeight="1">
      <c r="A6" s="296"/>
      <c r="B6" s="296"/>
      <c r="C6" s="296"/>
      <c r="D6" s="291"/>
      <c r="E6" s="300"/>
      <c r="F6" s="18" t="s">
        <v>81</v>
      </c>
      <c r="G6" s="17" t="s">
        <v>82</v>
      </c>
      <c r="H6" s="272"/>
      <c r="I6" s="272"/>
      <c r="J6" s="18" t="s">
        <v>81</v>
      </c>
      <c r="K6" s="18" t="s">
        <v>82</v>
      </c>
      <c r="L6" s="272"/>
      <c r="M6" s="272"/>
    </row>
    <row r="7" spans="1:246" s="30" customFormat="1" ht="18.75" customHeight="1">
      <c r="A7" s="105"/>
      <c r="B7" s="105"/>
      <c r="C7" s="105"/>
      <c r="D7" s="106" t="s">
        <v>76</v>
      </c>
      <c r="E7" s="220" t="s">
        <v>400</v>
      </c>
      <c r="F7" s="123">
        <v>37.95</v>
      </c>
      <c r="G7" s="123">
        <f aca="true" t="shared" si="0" ref="G7:M7">SUM(G8:G26)</f>
        <v>13</v>
      </c>
      <c r="H7" s="123">
        <f t="shared" si="0"/>
        <v>0</v>
      </c>
      <c r="I7" s="123">
        <f t="shared" si="0"/>
        <v>0</v>
      </c>
      <c r="J7" s="123">
        <f t="shared" si="0"/>
        <v>0</v>
      </c>
      <c r="K7" s="123">
        <f t="shared" si="0"/>
        <v>0</v>
      </c>
      <c r="L7" s="123">
        <f t="shared" si="0"/>
        <v>0</v>
      </c>
      <c r="M7" s="123">
        <f t="shared" si="0"/>
        <v>0</v>
      </c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</row>
    <row r="8" spans="1:13" ht="18.75" customHeight="1">
      <c r="A8" s="135" t="s">
        <v>330</v>
      </c>
      <c r="B8" s="135"/>
      <c r="C8" s="135"/>
      <c r="D8" s="136" t="s">
        <v>403</v>
      </c>
      <c r="E8" s="380" t="s">
        <v>437</v>
      </c>
      <c r="F8" s="123">
        <v>31.43</v>
      </c>
      <c r="G8" s="88"/>
      <c r="H8" s="88"/>
      <c r="I8" s="88"/>
      <c r="J8" s="96"/>
      <c r="K8" s="96"/>
      <c r="L8" s="96"/>
      <c r="M8" s="96"/>
    </row>
    <row r="9" spans="1:13" ht="18.75" customHeight="1">
      <c r="A9" s="135"/>
      <c r="B9" s="135" t="s">
        <v>331</v>
      </c>
      <c r="C9" s="135"/>
      <c r="D9" s="136" t="s">
        <v>386</v>
      </c>
      <c r="E9" s="123">
        <v>18.43</v>
      </c>
      <c r="F9" s="123">
        <v>18.43</v>
      </c>
      <c r="G9" s="88"/>
      <c r="H9" s="88"/>
      <c r="I9" s="88"/>
      <c r="J9" s="96"/>
      <c r="K9" s="96"/>
      <c r="L9" s="96"/>
      <c r="M9" s="96"/>
    </row>
    <row r="10" spans="1:13" ht="18.75" customHeight="1">
      <c r="A10" s="135" t="s">
        <v>330</v>
      </c>
      <c r="B10" s="135" t="s">
        <v>331</v>
      </c>
      <c r="C10" s="135" t="s">
        <v>331</v>
      </c>
      <c r="D10" s="136" t="s">
        <v>387</v>
      </c>
      <c r="E10" s="220" t="s">
        <v>416</v>
      </c>
      <c r="F10" s="123">
        <v>15.43</v>
      </c>
      <c r="G10" s="88"/>
      <c r="H10" s="88"/>
      <c r="I10" s="88"/>
      <c r="J10" s="96"/>
      <c r="K10" s="96"/>
      <c r="L10" s="96"/>
      <c r="M10" s="96"/>
    </row>
    <row r="11" spans="1:13" ht="18.75" customHeight="1">
      <c r="A11" s="135" t="s">
        <v>330</v>
      </c>
      <c r="B11" s="135" t="s">
        <v>331</v>
      </c>
      <c r="C11" s="135" t="s">
        <v>332</v>
      </c>
      <c r="D11" s="136" t="s">
        <v>322</v>
      </c>
      <c r="E11" s="252" t="s">
        <v>418</v>
      </c>
      <c r="F11" s="123">
        <v>3</v>
      </c>
      <c r="G11" s="88"/>
      <c r="H11" s="88"/>
      <c r="I11" s="88"/>
      <c r="J11" s="96"/>
      <c r="K11" s="96"/>
      <c r="L11" s="96"/>
      <c r="M11" s="96"/>
    </row>
    <row r="12" spans="1:13" ht="18.75" customHeight="1">
      <c r="A12" s="135" t="s">
        <v>330</v>
      </c>
      <c r="B12" s="135" t="s">
        <v>381</v>
      </c>
      <c r="C12" s="135" t="s">
        <v>332</v>
      </c>
      <c r="D12" s="136" t="s">
        <v>375</v>
      </c>
      <c r="E12" s="252" t="s">
        <v>417</v>
      </c>
      <c r="F12" s="123">
        <v>13</v>
      </c>
      <c r="G12" s="88">
        <v>13</v>
      </c>
      <c r="H12" s="88"/>
      <c r="I12" s="88"/>
      <c r="J12" s="96"/>
      <c r="K12" s="96"/>
      <c r="L12" s="96"/>
      <c r="M12" s="96"/>
    </row>
    <row r="13" spans="1:13" ht="18.75" customHeight="1">
      <c r="A13" s="135" t="s">
        <v>333</v>
      </c>
      <c r="B13" s="135"/>
      <c r="C13" s="135"/>
      <c r="D13" s="136" t="s">
        <v>397</v>
      </c>
      <c r="E13" s="381">
        <v>2.9</v>
      </c>
      <c r="F13" s="253">
        <v>2.9</v>
      </c>
      <c r="G13" s="88"/>
      <c r="H13" s="88"/>
      <c r="I13" s="88"/>
      <c r="J13" s="96"/>
      <c r="K13" s="96"/>
      <c r="L13" s="96"/>
      <c r="M13" s="96"/>
    </row>
    <row r="14" spans="1:13" ht="18.75" customHeight="1">
      <c r="A14" s="135"/>
      <c r="B14" s="135" t="s">
        <v>334</v>
      </c>
      <c r="C14" s="135"/>
      <c r="D14" s="136" t="s">
        <v>398</v>
      </c>
      <c r="E14" s="252" t="s">
        <v>419</v>
      </c>
      <c r="F14" s="123">
        <v>0.29</v>
      </c>
      <c r="G14" s="88"/>
      <c r="H14" s="88"/>
      <c r="I14" s="88"/>
      <c r="J14" s="96"/>
      <c r="K14" s="96"/>
      <c r="L14" s="96"/>
      <c r="M14" s="96"/>
    </row>
    <row r="15" spans="1:13" ht="18.75" customHeight="1">
      <c r="A15" s="135" t="s">
        <v>333</v>
      </c>
      <c r="B15" s="135" t="s">
        <v>334</v>
      </c>
      <c r="C15" s="135" t="s">
        <v>331</v>
      </c>
      <c r="D15" s="136" t="s">
        <v>324</v>
      </c>
      <c r="E15" s="380" t="s">
        <v>406</v>
      </c>
      <c r="F15" s="123">
        <v>0.29</v>
      </c>
      <c r="G15" s="88"/>
      <c r="H15" s="88"/>
      <c r="I15" s="88"/>
      <c r="J15" s="96"/>
      <c r="K15" s="96"/>
      <c r="L15" s="96"/>
      <c r="M15" s="96"/>
    </row>
    <row r="16" spans="1:13" ht="18.75" customHeight="1">
      <c r="A16" s="135" t="s">
        <v>333</v>
      </c>
      <c r="B16" s="135" t="s">
        <v>334</v>
      </c>
      <c r="C16" s="135" t="s">
        <v>334</v>
      </c>
      <c r="D16" s="136" t="s">
        <v>335</v>
      </c>
      <c r="E16" s="252" t="s">
        <v>420</v>
      </c>
      <c r="F16" s="123">
        <v>2.61</v>
      </c>
      <c r="G16" s="88"/>
      <c r="H16" s="88"/>
      <c r="I16" s="88"/>
      <c r="J16" s="96"/>
      <c r="K16" s="96"/>
      <c r="L16" s="96"/>
      <c r="M16" s="96"/>
    </row>
    <row r="17" spans="1:13" ht="18.75" customHeight="1">
      <c r="A17" s="135" t="s">
        <v>336</v>
      </c>
      <c r="B17" s="135"/>
      <c r="C17" s="135"/>
      <c r="D17" s="136" t="s">
        <v>392</v>
      </c>
      <c r="E17" s="252" t="s">
        <v>421</v>
      </c>
      <c r="F17" s="123">
        <v>2.13</v>
      </c>
      <c r="G17" s="88"/>
      <c r="H17" s="88"/>
      <c r="I17" s="88"/>
      <c r="J17" s="96"/>
      <c r="K17" s="96"/>
      <c r="L17" s="96"/>
      <c r="M17" s="96"/>
    </row>
    <row r="18" spans="1:13" ht="18.75" customHeight="1">
      <c r="A18" s="135"/>
      <c r="B18" s="135" t="s">
        <v>337</v>
      </c>
      <c r="C18" s="135"/>
      <c r="D18" s="136" t="s">
        <v>393</v>
      </c>
      <c r="E18" s="252" t="s">
        <v>421</v>
      </c>
      <c r="F18" s="123">
        <v>2.13</v>
      </c>
      <c r="G18" s="88"/>
      <c r="H18" s="88"/>
      <c r="I18" s="88"/>
      <c r="J18" s="96"/>
      <c r="K18" s="96"/>
      <c r="L18" s="96"/>
      <c r="M18" s="96"/>
    </row>
    <row r="19" spans="1:13" ht="18.75" customHeight="1">
      <c r="A19" s="135" t="s">
        <v>336</v>
      </c>
      <c r="B19" s="135" t="s">
        <v>337</v>
      </c>
      <c r="C19" s="135" t="s">
        <v>331</v>
      </c>
      <c r="D19" s="254" t="s">
        <v>326</v>
      </c>
      <c r="E19" s="252" t="s">
        <v>422</v>
      </c>
      <c r="F19" s="123">
        <v>2.13</v>
      </c>
      <c r="G19" s="88"/>
      <c r="H19" s="88"/>
      <c r="I19" s="88"/>
      <c r="J19" s="96"/>
      <c r="K19" s="96"/>
      <c r="L19" s="96"/>
      <c r="M19" s="96"/>
    </row>
    <row r="20" spans="1:13" ht="18.75" customHeight="1">
      <c r="A20" s="135" t="s">
        <v>338</v>
      </c>
      <c r="B20" s="135"/>
      <c r="C20" s="135"/>
      <c r="D20" s="136" t="s">
        <v>394</v>
      </c>
      <c r="E20" s="252" t="s">
        <v>423</v>
      </c>
      <c r="F20" s="123">
        <v>1.49</v>
      </c>
      <c r="G20" s="88"/>
      <c r="H20" s="88"/>
      <c r="I20" s="88"/>
      <c r="J20" s="96"/>
      <c r="K20" s="96"/>
      <c r="L20" s="96"/>
      <c r="M20" s="96"/>
    </row>
    <row r="21" spans="1:13" ht="18.75" customHeight="1">
      <c r="A21" s="135"/>
      <c r="B21" s="135" t="s">
        <v>339</v>
      </c>
      <c r="C21" s="135"/>
      <c r="D21" s="136" t="s">
        <v>396</v>
      </c>
      <c r="E21" s="252" t="s">
        <v>424</v>
      </c>
      <c r="F21" s="123">
        <v>1.49</v>
      </c>
      <c r="G21" s="88"/>
      <c r="H21" s="88"/>
      <c r="I21" s="88"/>
      <c r="J21" s="96"/>
      <c r="K21" s="96"/>
      <c r="L21" s="96"/>
      <c r="M21" s="96"/>
    </row>
    <row r="22" spans="1:247" s="93" customFormat="1" ht="18.75" customHeight="1">
      <c r="A22" s="135" t="s">
        <v>338</v>
      </c>
      <c r="B22" s="135" t="s">
        <v>331</v>
      </c>
      <c r="C22" s="135" t="s">
        <v>331</v>
      </c>
      <c r="D22" s="136" t="s">
        <v>328</v>
      </c>
      <c r="E22" s="252" t="s">
        <v>423</v>
      </c>
      <c r="F22" s="123">
        <v>1.49</v>
      </c>
      <c r="G22" s="88"/>
      <c r="H22" s="88"/>
      <c r="I22" s="88"/>
      <c r="J22" s="96"/>
      <c r="K22" s="96"/>
      <c r="L22" s="96"/>
      <c r="M22" s="96"/>
      <c r="IM22"/>
    </row>
    <row r="23" spans="1:247" s="93" customFormat="1" ht="18.75" customHeight="1">
      <c r="A23" s="135"/>
      <c r="B23" s="135"/>
      <c r="C23" s="135"/>
      <c r="D23" s="83"/>
      <c r="E23" s="220">
        <f>F23+H23+I23+J23+L23+M23</f>
        <v>0</v>
      </c>
      <c r="F23" s="123"/>
      <c r="G23" s="88"/>
      <c r="H23" s="88"/>
      <c r="I23" s="88"/>
      <c r="J23" s="96"/>
      <c r="K23" s="96"/>
      <c r="L23" s="96"/>
      <c r="M23" s="96"/>
      <c r="IM23"/>
    </row>
    <row r="24" spans="1:247" s="93" customFormat="1" ht="18.75" customHeight="1">
      <c r="A24" s="135"/>
      <c r="B24" s="135"/>
      <c r="C24" s="135"/>
      <c r="D24" s="136"/>
      <c r="E24" s="220">
        <f>F24+H24+I24+J24+L24+M24</f>
        <v>0</v>
      </c>
      <c r="F24" s="123"/>
      <c r="G24" s="88"/>
      <c r="H24" s="88"/>
      <c r="I24" s="88"/>
      <c r="J24" s="96"/>
      <c r="K24" s="96"/>
      <c r="L24" s="96"/>
      <c r="M24" s="96"/>
      <c r="IM24"/>
    </row>
    <row r="25" spans="1:247" s="93" customFormat="1" ht="18.75" customHeight="1">
      <c r="A25" s="135"/>
      <c r="B25" s="135"/>
      <c r="C25" s="135"/>
      <c r="D25" s="136"/>
      <c r="E25" s="220">
        <f>F25+H25+I25+J25+L25+M25</f>
        <v>0</v>
      </c>
      <c r="F25" s="123"/>
      <c r="G25" s="88"/>
      <c r="H25" s="88"/>
      <c r="I25" s="88"/>
      <c r="J25" s="96"/>
      <c r="K25" s="96"/>
      <c r="L25" s="96"/>
      <c r="M25" s="96"/>
      <c r="IM25"/>
    </row>
    <row r="26" spans="1:247" s="93" customFormat="1" ht="19.5" customHeight="1">
      <c r="A26" s="135"/>
      <c r="B26" s="135"/>
      <c r="C26" s="135"/>
      <c r="D26" s="136"/>
      <c r="E26" s="220"/>
      <c r="F26" s="123"/>
      <c r="G26" s="88"/>
      <c r="H26" s="88"/>
      <c r="I26" s="88"/>
      <c r="J26" s="96"/>
      <c r="K26" s="96"/>
      <c r="L26" s="96"/>
      <c r="M26" s="96"/>
      <c r="IM26"/>
    </row>
    <row r="27" spans="1:13" ht="14.25">
      <c r="A27" s="285" t="s">
        <v>106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</row>
  </sheetData>
  <sheetProtection/>
  <mergeCells count="15">
    <mergeCell ref="A1:M1"/>
    <mergeCell ref="A4:C4"/>
    <mergeCell ref="E4:M4"/>
    <mergeCell ref="F5:G5"/>
    <mergeCell ref="J5:K5"/>
    <mergeCell ref="A27:M27"/>
    <mergeCell ref="A5:A6"/>
    <mergeCell ref="B5:B6"/>
    <mergeCell ref="C5:C6"/>
    <mergeCell ref="D4:D6"/>
    <mergeCell ref="E5:E6"/>
    <mergeCell ref="H5:H6"/>
    <mergeCell ref="I5:I6"/>
    <mergeCell ref="L5:L6"/>
    <mergeCell ref="M5:M6"/>
  </mergeCells>
  <printOptions horizontalCentered="1" verticalCentered="1"/>
  <pageMargins left="0" right="0" top="0" bottom="0" header="0.51" footer="0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showGridLines="0" showZeros="0" zoomScalePageLayoutView="0" workbookViewId="0" topLeftCell="A1">
      <selection activeCell="M8" sqref="M8"/>
    </sheetView>
  </sheetViews>
  <sheetFormatPr defaultColWidth="9.16015625" defaultRowHeight="11.25"/>
  <cols>
    <col min="1" max="1" width="14.16015625" style="93" customWidth="1"/>
    <col min="2" max="2" width="14.16015625" style="216" customWidth="1"/>
    <col min="3" max="3" width="9" style="216" bestFit="1" customWidth="1"/>
    <col min="4" max="6" width="14.16015625" style="93" bestFit="1" customWidth="1"/>
    <col min="7" max="7" width="8.83203125" style="93" customWidth="1"/>
    <col min="8" max="8" width="12.16015625" style="93" customWidth="1"/>
    <col min="9" max="9" width="8.66015625" style="216" bestFit="1" customWidth="1"/>
    <col min="10" max="11" width="11" style="216" customWidth="1"/>
    <col min="12" max="12" width="13" style="93" customWidth="1"/>
    <col min="13" max="13" width="11.5" style="93" customWidth="1"/>
    <col min="14" max="16384" width="9.16015625" style="93" customWidth="1"/>
  </cols>
  <sheetData>
    <row r="1" spans="1:13" ht="36.75" customHeight="1">
      <c r="A1" s="306" t="s">
        <v>107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2:13" ht="15.75" customHeight="1">
      <c r="L2" s="275" t="s">
        <v>108</v>
      </c>
      <c r="M2" s="275"/>
    </row>
    <row r="3" spans="1:13" ht="18" customHeight="1">
      <c r="A3" s="38" t="s">
        <v>101</v>
      </c>
      <c r="B3" s="230"/>
      <c r="C3" s="230"/>
      <c r="D3" s="101"/>
      <c r="E3" s="101"/>
      <c r="F3" s="101"/>
      <c r="G3" s="101"/>
      <c r="H3" s="101"/>
      <c r="I3" s="230"/>
      <c r="L3" s="276" t="s">
        <v>26</v>
      </c>
      <c r="M3" s="276"/>
    </row>
    <row r="4" spans="1:14" s="146" customFormat="1" ht="21" customHeight="1">
      <c r="A4" s="283" t="s">
        <v>73</v>
      </c>
      <c r="B4" s="223" t="s">
        <v>109</v>
      </c>
      <c r="C4" s="217"/>
      <c r="D4" s="149"/>
      <c r="E4" s="149"/>
      <c r="F4" s="149"/>
      <c r="G4" s="150"/>
      <c r="H4" s="150"/>
      <c r="I4" s="223" t="s">
        <v>110</v>
      </c>
      <c r="J4" s="217"/>
      <c r="K4" s="217"/>
      <c r="L4" s="149"/>
      <c r="M4" s="153"/>
      <c r="N4" s="30"/>
    </row>
    <row r="5" spans="1:14" s="146" customFormat="1" ht="12" customHeight="1">
      <c r="A5" s="286"/>
      <c r="B5" s="304" t="s">
        <v>76</v>
      </c>
      <c r="C5" s="272" t="s">
        <v>77</v>
      </c>
      <c r="D5" s="272"/>
      <c r="E5" s="272" t="s">
        <v>111</v>
      </c>
      <c r="F5" s="272" t="s">
        <v>37</v>
      </c>
      <c r="G5" s="272" t="s">
        <v>78</v>
      </c>
      <c r="H5" s="272"/>
      <c r="I5" s="298" t="s">
        <v>76</v>
      </c>
      <c r="J5" s="277" t="s">
        <v>79</v>
      </c>
      <c r="K5" s="278"/>
      <c r="L5" s="279"/>
      <c r="M5" s="273" t="s">
        <v>80</v>
      </c>
      <c r="N5" s="30"/>
    </row>
    <row r="6" spans="1:14" s="146" customFormat="1" ht="48" customHeight="1">
      <c r="A6" s="284"/>
      <c r="B6" s="305"/>
      <c r="C6" s="239" t="s">
        <v>81</v>
      </c>
      <c r="D6" s="17" t="s">
        <v>82</v>
      </c>
      <c r="E6" s="272"/>
      <c r="F6" s="272"/>
      <c r="G6" s="18" t="s">
        <v>81</v>
      </c>
      <c r="H6" s="18" t="s">
        <v>82</v>
      </c>
      <c r="I6" s="299"/>
      <c r="J6" s="218" t="s">
        <v>83</v>
      </c>
      <c r="K6" s="218" t="s">
        <v>84</v>
      </c>
      <c r="L6" s="94" t="s">
        <v>85</v>
      </c>
      <c r="M6" s="274"/>
      <c r="N6" s="30"/>
    </row>
    <row r="7" spans="1:14" s="147" customFormat="1" ht="27" customHeight="1">
      <c r="A7" s="41" t="s">
        <v>76</v>
      </c>
      <c r="B7" s="242">
        <v>37.95</v>
      </c>
      <c r="C7" s="229">
        <f aca="true" t="shared" si="0" ref="C7:M7">SUM(C8:C17)</f>
        <v>37.95</v>
      </c>
      <c r="D7" s="151">
        <f>SUM(D8:D17)</f>
        <v>13</v>
      </c>
      <c r="E7" s="151">
        <f t="shared" si="0"/>
        <v>0</v>
      </c>
      <c r="F7" s="151">
        <f t="shared" si="0"/>
        <v>0</v>
      </c>
      <c r="G7" s="151">
        <f t="shared" si="0"/>
        <v>0</v>
      </c>
      <c r="H7" s="151">
        <f t="shared" si="0"/>
        <v>0</v>
      </c>
      <c r="I7" s="229">
        <f t="shared" si="0"/>
        <v>37.95</v>
      </c>
      <c r="J7" s="229">
        <f t="shared" si="0"/>
        <v>19.67</v>
      </c>
      <c r="K7" s="229">
        <f t="shared" si="0"/>
        <v>2.28</v>
      </c>
      <c r="L7" s="151">
        <f t="shared" si="0"/>
        <v>0</v>
      </c>
      <c r="M7" s="151">
        <f t="shared" si="0"/>
        <v>16</v>
      </c>
      <c r="N7"/>
    </row>
    <row r="8" spans="1:13" ht="27" customHeight="1">
      <c r="A8" s="228" t="s">
        <v>318</v>
      </c>
      <c r="B8" s="242">
        <f>C8+E8+F8+G8</f>
        <v>37.95</v>
      </c>
      <c r="C8" s="240">
        <v>37.95</v>
      </c>
      <c r="D8" s="88">
        <v>13</v>
      </c>
      <c r="E8" s="88">
        <v>0</v>
      </c>
      <c r="F8" s="88"/>
      <c r="G8" s="152"/>
      <c r="H8" s="152"/>
      <c r="I8" s="220">
        <f aca="true" t="shared" si="1" ref="I8:I17">SUM(J8:M8)</f>
        <v>37.95</v>
      </c>
      <c r="J8" s="220">
        <v>19.67</v>
      </c>
      <c r="K8" s="220">
        <v>2.28</v>
      </c>
      <c r="L8" s="88"/>
      <c r="M8" s="88">
        <v>16</v>
      </c>
    </row>
    <row r="9" spans="1:13" ht="27" customHeight="1">
      <c r="A9" s="81"/>
      <c r="B9" s="242">
        <f aca="true" t="shared" si="2" ref="B9:B17">C9+E9+F9+G9</f>
        <v>0</v>
      </c>
      <c r="C9" s="240"/>
      <c r="D9" s="95"/>
      <c r="E9" s="95"/>
      <c r="F9" s="95"/>
      <c r="G9" s="95"/>
      <c r="H9" s="95"/>
      <c r="I9" s="220">
        <f t="shared" si="1"/>
        <v>0</v>
      </c>
      <c r="J9" s="220"/>
      <c r="K9" s="220"/>
      <c r="L9" s="88"/>
      <c r="M9" s="95"/>
    </row>
    <row r="10" spans="1:13" ht="27" customHeight="1">
      <c r="A10" s="81"/>
      <c r="B10" s="242">
        <f t="shared" si="2"/>
        <v>0</v>
      </c>
      <c r="C10" s="240"/>
      <c r="D10" s="96"/>
      <c r="E10" s="96"/>
      <c r="F10" s="96"/>
      <c r="G10" s="96"/>
      <c r="H10" s="96"/>
      <c r="I10" s="220">
        <f t="shared" si="1"/>
        <v>0</v>
      </c>
      <c r="J10" s="220"/>
      <c r="K10" s="220"/>
      <c r="L10" s="88"/>
      <c r="M10" s="154"/>
    </row>
    <row r="11" spans="1:13" ht="27" customHeight="1">
      <c r="A11" s="81"/>
      <c r="B11" s="242">
        <f t="shared" si="2"/>
        <v>0</v>
      </c>
      <c r="C11" s="240"/>
      <c r="D11" s="96"/>
      <c r="E11" s="96"/>
      <c r="F11" s="96"/>
      <c r="G11" s="96"/>
      <c r="H11" s="96"/>
      <c r="I11" s="220">
        <f t="shared" si="1"/>
        <v>0</v>
      </c>
      <c r="J11" s="220"/>
      <c r="K11" s="220"/>
      <c r="L11" s="88"/>
      <c r="M11" s="154"/>
    </row>
    <row r="12" spans="1:13" ht="27" customHeight="1">
      <c r="A12" s="81"/>
      <c r="B12" s="242">
        <f t="shared" si="2"/>
        <v>0</v>
      </c>
      <c r="C12" s="240"/>
      <c r="D12" s="96"/>
      <c r="E12" s="95"/>
      <c r="F12" s="95"/>
      <c r="G12" s="96"/>
      <c r="H12" s="96"/>
      <c r="I12" s="220">
        <f t="shared" si="1"/>
        <v>0</v>
      </c>
      <c r="J12" s="220"/>
      <c r="K12" s="220"/>
      <c r="L12" s="88"/>
      <c r="M12" s="154"/>
    </row>
    <row r="13" spans="1:13" ht="27" customHeight="1">
      <c r="A13" s="81"/>
      <c r="B13" s="242">
        <f t="shared" si="2"/>
        <v>0</v>
      </c>
      <c r="C13" s="240"/>
      <c r="D13" s="96"/>
      <c r="E13" s="96"/>
      <c r="F13" s="96"/>
      <c r="G13" s="96"/>
      <c r="H13" s="96"/>
      <c r="I13" s="220">
        <f t="shared" si="1"/>
        <v>0</v>
      </c>
      <c r="J13" s="220"/>
      <c r="K13" s="220"/>
      <c r="L13" s="88"/>
      <c r="M13" s="96"/>
    </row>
    <row r="14" spans="1:13" ht="27" customHeight="1">
      <c r="A14" s="81"/>
      <c r="B14" s="242">
        <f t="shared" si="2"/>
        <v>0</v>
      </c>
      <c r="C14" s="240"/>
      <c r="D14" s="96"/>
      <c r="E14" s="96"/>
      <c r="F14" s="96"/>
      <c r="G14" s="96"/>
      <c r="H14" s="96"/>
      <c r="I14" s="220"/>
      <c r="J14" s="220"/>
      <c r="K14" s="220"/>
      <c r="L14" s="88"/>
      <c r="M14" s="96"/>
    </row>
    <row r="15" spans="1:13" ht="27" customHeight="1">
      <c r="A15" s="81"/>
      <c r="B15" s="242">
        <f t="shared" si="2"/>
        <v>0</v>
      </c>
      <c r="C15" s="240"/>
      <c r="D15" s="96"/>
      <c r="E15" s="96"/>
      <c r="F15" s="96"/>
      <c r="G15" s="96"/>
      <c r="H15" s="96"/>
      <c r="I15" s="220"/>
      <c r="J15" s="220"/>
      <c r="K15" s="220"/>
      <c r="L15" s="88"/>
      <c r="M15" s="96"/>
    </row>
    <row r="16" spans="1:13" ht="27" customHeight="1">
      <c r="A16" s="145" t="s">
        <v>87</v>
      </c>
      <c r="B16" s="242">
        <f t="shared" si="2"/>
        <v>0</v>
      </c>
      <c r="C16" s="240"/>
      <c r="D16" s="96"/>
      <c r="E16" s="96"/>
      <c r="F16" s="96"/>
      <c r="G16" s="96"/>
      <c r="H16" s="96"/>
      <c r="I16" s="220"/>
      <c r="J16" s="220"/>
      <c r="K16" s="220"/>
      <c r="L16" s="88"/>
      <c r="M16" s="96"/>
    </row>
    <row r="17" spans="1:13" ht="27" customHeight="1">
      <c r="A17" s="81"/>
      <c r="B17" s="242">
        <f t="shared" si="2"/>
        <v>0</v>
      </c>
      <c r="C17" s="241"/>
      <c r="D17" s="96"/>
      <c r="E17" s="96"/>
      <c r="F17" s="96"/>
      <c r="G17" s="96"/>
      <c r="H17" s="96"/>
      <c r="I17" s="220">
        <f t="shared" si="1"/>
        <v>0</v>
      </c>
      <c r="J17" s="220"/>
      <c r="K17" s="220"/>
      <c r="L17" s="88"/>
      <c r="M17" s="96"/>
    </row>
    <row r="18" spans="1:13" ht="36" customHeight="1">
      <c r="A18" s="301" t="s">
        <v>112</v>
      </c>
      <c r="B18" s="301"/>
      <c r="C18" s="301"/>
      <c r="D18" s="301"/>
      <c r="E18" s="301"/>
      <c r="F18" s="301"/>
      <c r="G18" s="301"/>
      <c r="H18" s="301"/>
      <c r="I18" s="302" t="s">
        <v>113</v>
      </c>
      <c r="J18" s="303"/>
      <c r="K18" s="303"/>
      <c r="L18" s="303"/>
      <c r="M18" s="303"/>
    </row>
    <row r="19" spans="4:13" ht="14.25">
      <c r="D19" s="91"/>
      <c r="M19" s="155"/>
    </row>
    <row r="20" ht="14.25">
      <c r="M20" s="155"/>
    </row>
    <row r="21" ht="14.25">
      <c r="M21" s="155"/>
    </row>
    <row r="22" ht="14.25">
      <c r="M22" s="155"/>
    </row>
    <row r="23" spans="1:13" ht="14.25">
      <c r="A23" s="91"/>
      <c r="M23" s="155"/>
    </row>
    <row r="24" ht="14.25">
      <c r="M24" s="155"/>
    </row>
  </sheetData>
  <sheetProtection/>
  <mergeCells count="14">
    <mergeCell ref="A1:M1"/>
    <mergeCell ref="L2:M2"/>
    <mergeCell ref="L3:M3"/>
    <mergeCell ref="C5:D5"/>
    <mergeCell ref="G5:H5"/>
    <mergeCell ref="J5:L5"/>
    <mergeCell ref="A18:H18"/>
    <mergeCell ref="I18:M18"/>
    <mergeCell ref="A4:A6"/>
    <mergeCell ref="B5:B6"/>
    <mergeCell ref="E5:E6"/>
    <mergeCell ref="F5:F6"/>
    <mergeCell ref="I5:I6"/>
    <mergeCell ref="M5:M6"/>
  </mergeCells>
  <printOptions horizontalCentered="1"/>
  <pageMargins left="0.35" right="0.35" top="0.98" bottom="0.32" header="0.51" footer="0.16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4"/>
  <sheetViews>
    <sheetView showGridLines="0" showZeros="0" zoomScalePageLayoutView="0" workbookViewId="0" topLeftCell="A1">
      <selection activeCell="H31" sqref="H31"/>
    </sheetView>
  </sheetViews>
  <sheetFormatPr defaultColWidth="9.16015625" defaultRowHeight="11.25"/>
  <cols>
    <col min="1" max="1" width="24.16015625" style="93" customWidth="1"/>
    <col min="2" max="4" width="7.5" style="93" customWidth="1"/>
    <col min="5" max="5" width="35.33203125" style="93" customWidth="1"/>
    <col min="6" max="6" width="18.16015625" style="216" customWidth="1"/>
    <col min="7" max="8" width="14.83203125" style="216" customWidth="1"/>
    <col min="9" max="10" width="14.83203125" style="93" customWidth="1"/>
    <col min="11" max="16384" width="9.16015625" style="93" customWidth="1"/>
  </cols>
  <sheetData>
    <row r="1" spans="1:10" ht="33" customHeight="1">
      <c r="A1" s="306" t="s">
        <v>107</v>
      </c>
      <c r="B1" s="306"/>
      <c r="C1" s="306"/>
      <c r="D1" s="306"/>
      <c r="E1" s="306"/>
      <c r="F1" s="306"/>
      <c r="G1" s="306"/>
      <c r="H1" s="306"/>
      <c r="I1" s="306"/>
      <c r="J1" s="306"/>
    </row>
    <row r="2" spans="9:10" ht="15.75" customHeight="1">
      <c r="I2" s="275" t="s">
        <v>114</v>
      </c>
      <c r="J2" s="275"/>
    </row>
    <row r="3" spans="1:10" ht="18" customHeight="1">
      <c r="A3" s="38" t="s">
        <v>101</v>
      </c>
      <c r="B3" s="101"/>
      <c r="C3" s="101"/>
      <c r="D3" s="101"/>
      <c r="E3" s="101"/>
      <c r="F3" s="230"/>
      <c r="G3" s="230"/>
      <c r="H3" s="230"/>
      <c r="I3" s="276" t="s">
        <v>26</v>
      </c>
      <c r="J3" s="276"/>
    </row>
    <row r="4" spans="1:10" s="99" customFormat="1" ht="18" customHeight="1">
      <c r="A4" s="295" t="s">
        <v>73</v>
      </c>
      <c r="B4" s="293" t="s">
        <v>92</v>
      </c>
      <c r="C4" s="293"/>
      <c r="D4" s="293"/>
      <c r="E4" s="289" t="s">
        <v>93</v>
      </c>
      <c r="F4" s="308" t="s">
        <v>115</v>
      </c>
      <c r="G4" s="309"/>
      <c r="H4" s="309"/>
      <c r="I4" s="309"/>
      <c r="J4" s="310"/>
    </row>
    <row r="5" spans="1:10" s="99" customFormat="1" ht="12">
      <c r="A5" s="307"/>
      <c r="B5" s="295" t="s">
        <v>94</v>
      </c>
      <c r="C5" s="295" t="s">
        <v>95</v>
      </c>
      <c r="D5" s="295" t="s">
        <v>96</v>
      </c>
      <c r="E5" s="290"/>
      <c r="F5" s="298" t="s">
        <v>76</v>
      </c>
      <c r="G5" s="277" t="s">
        <v>79</v>
      </c>
      <c r="H5" s="278"/>
      <c r="I5" s="279"/>
      <c r="J5" s="273" t="s">
        <v>80</v>
      </c>
    </row>
    <row r="6" spans="1:12" s="99" customFormat="1" ht="24">
      <c r="A6" s="296"/>
      <c r="B6" s="296"/>
      <c r="C6" s="296"/>
      <c r="D6" s="296"/>
      <c r="E6" s="291"/>
      <c r="F6" s="299"/>
      <c r="G6" s="218" t="s">
        <v>83</v>
      </c>
      <c r="H6" s="218" t="s">
        <v>84</v>
      </c>
      <c r="I6" s="94" t="s">
        <v>85</v>
      </c>
      <c r="J6" s="274"/>
      <c r="K6" s="84"/>
      <c r="L6" s="84"/>
    </row>
    <row r="7" spans="1:12" s="99" customFormat="1" ht="24" customHeight="1">
      <c r="A7" s="143" t="s">
        <v>76</v>
      </c>
      <c r="B7" s="131"/>
      <c r="C7" s="131"/>
      <c r="D7" s="131"/>
      <c r="E7" s="132"/>
      <c r="F7" s="243" t="s">
        <v>401</v>
      </c>
      <c r="G7" s="218">
        <f>SUM(G8:G23)</f>
        <v>19.669999999999998</v>
      </c>
      <c r="H7" s="218">
        <v>2.28</v>
      </c>
      <c r="I7" s="144">
        <f>SUM(I8:I23)</f>
        <v>0</v>
      </c>
      <c r="J7" s="144">
        <v>16</v>
      </c>
      <c r="K7" s="84"/>
      <c r="L7" s="84"/>
    </row>
    <row r="8" spans="1:10" ht="18" customHeight="1">
      <c r="A8" s="81"/>
      <c r="B8" s="135" t="s">
        <v>330</v>
      </c>
      <c r="C8" s="135"/>
      <c r="D8" s="135"/>
      <c r="E8" s="136" t="s">
        <v>403</v>
      </c>
      <c r="F8" s="380" t="s">
        <v>437</v>
      </c>
      <c r="G8" s="224">
        <v>13.44</v>
      </c>
      <c r="H8" s="222" t="s">
        <v>340</v>
      </c>
      <c r="I8" s="88"/>
      <c r="J8" s="88">
        <v>16</v>
      </c>
    </row>
    <row r="9" spans="1:10" ht="18" customHeight="1">
      <c r="A9" s="81"/>
      <c r="B9" s="135"/>
      <c r="C9" s="135" t="s">
        <v>331</v>
      </c>
      <c r="D9" s="135"/>
      <c r="E9" s="136" t="s">
        <v>386</v>
      </c>
      <c r="F9" s="380" t="s">
        <v>438</v>
      </c>
      <c r="G9" s="224" t="s">
        <v>404</v>
      </c>
      <c r="H9" s="220" t="s">
        <v>411</v>
      </c>
      <c r="I9" s="88"/>
      <c r="J9" s="88">
        <v>13</v>
      </c>
    </row>
    <row r="10" spans="1:10" ht="18" customHeight="1">
      <c r="A10" s="81"/>
      <c r="B10" s="135" t="s">
        <v>330</v>
      </c>
      <c r="C10" s="135" t="s">
        <v>331</v>
      </c>
      <c r="D10" s="135" t="s">
        <v>331</v>
      </c>
      <c r="E10" s="136" t="s">
        <v>387</v>
      </c>
      <c r="F10" s="220" t="s">
        <v>412</v>
      </c>
      <c r="G10" s="224" t="s">
        <v>404</v>
      </c>
      <c r="H10" s="220" t="s">
        <v>411</v>
      </c>
      <c r="I10" s="88"/>
      <c r="J10" s="88">
        <v>3</v>
      </c>
    </row>
    <row r="11" spans="1:10" ht="18" customHeight="1">
      <c r="A11" s="81"/>
      <c r="B11" s="135" t="s">
        <v>330</v>
      </c>
      <c r="C11" s="135" t="s">
        <v>331</v>
      </c>
      <c r="D11" s="135" t="s">
        <v>332</v>
      </c>
      <c r="E11" s="136" t="s">
        <v>322</v>
      </c>
      <c r="F11" s="222" t="s">
        <v>341</v>
      </c>
      <c r="G11" s="224"/>
      <c r="H11" s="220"/>
      <c r="I11" s="88"/>
      <c r="J11" s="88"/>
    </row>
    <row r="12" spans="1:10" ht="18" customHeight="1">
      <c r="A12" s="81"/>
      <c r="B12" s="135" t="s">
        <v>330</v>
      </c>
      <c r="C12" s="135" t="s">
        <v>381</v>
      </c>
      <c r="D12" s="135" t="s">
        <v>332</v>
      </c>
      <c r="E12" s="136" t="s">
        <v>375</v>
      </c>
      <c r="F12" s="220" t="s">
        <v>399</v>
      </c>
      <c r="G12" s="224"/>
      <c r="H12" s="220"/>
      <c r="I12" s="88"/>
      <c r="J12" s="88"/>
    </row>
    <row r="13" spans="1:10" ht="18" customHeight="1">
      <c r="A13" s="81"/>
      <c r="B13" s="135" t="s">
        <v>333</v>
      </c>
      <c r="C13" s="135"/>
      <c r="D13" s="135"/>
      <c r="E13" s="136" t="s">
        <v>397</v>
      </c>
      <c r="F13" s="220" t="s">
        <v>407</v>
      </c>
      <c r="G13" s="224" t="s">
        <v>405</v>
      </c>
      <c r="H13" s="220" t="s">
        <v>406</v>
      </c>
      <c r="I13" s="88"/>
      <c r="J13" s="88"/>
    </row>
    <row r="14" spans="1:10" ht="18" customHeight="1">
      <c r="A14" s="81"/>
      <c r="B14" s="135"/>
      <c r="C14" s="135" t="s">
        <v>334</v>
      </c>
      <c r="D14" s="135"/>
      <c r="E14" s="136" t="s">
        <v>398</v>
      </c>
      <c r="F14" s="220" t="s">
        <v>408</v>
      </c>
      <c r="G14" s="224" t="s">
        <v>405</v>
      </c>
      <c r="H14" s="220">
        <v>0.29</v>
      </c>
      <c r="I14" s="88"/>
      <c r="J14" s="88"/>
    </row>
    <row r="15" spans="1:10" ht="18" customHeight="1">
      <c r="A15" s="81"/>
      <c r="B15" s="135" t="s">
        <v>333</v>
      </c>
      <c r="C15" s="135" t="s">
        <v>334</v>
      </c>
      <c r="D15" s="135" t="s">
        <v>331</v>
      </c>
      <c r="E15" s="136" t="s">
        <v>324</v>
      </c>
      <c r="F15" s="220" t="s">
        <v>409</v>
      </c>
      <c r="G15" s="224" t="s">
        <v>405</v>
      </c>
      <c r="H15" s="220" t="s">
        <v>410</v>
      </c>
      <c r="I15" s="88"/>
      <c r="J15" s="88"/>
    </row>
    <row r="16" spans="1:10" ht="18" customHeight="1">
      <c r="A16" s="81"/>
      <c r="B16" s="135" t="s">
        <v>333</v>
      </c>
      <c r="C16" s="135" t="s">
        <v>334</v>
      </c>
      <c r="D16" s="135" t="s">
        <v>334</v>
      </c>
      <c r="E16" s="136" t="s">
        <v>335</v>
      </c>
      <c r="F16" s="222" t="s">
        <v>342</v>
      </c>
      <c r="G16" s="224">
        <v>2.61</v>
      </c>
      <c r="H16" s="220"/>
      <c r="I16" s="88"/>
      <c r="J16" s="88"/>
    </row>
    <row r="17" spans="1:10" ht="18" customHeight="1">
      <c r="A17" s="81"/>
      <c r="B17" s="135" t="s">
        <v>336</v>
      </c>
      <c r="C17" s="135"/>
      <c r="D17" s="135"/>
      <c r="E17" s="136" t="s">
        <v>392</v>
      </c>
      <c r="F17" s="222" t="s">
        <v>343</v>
      </c>
      <c r="G17" s="224">
        <v>2.13</v>
      </c>
      <c r="H17" s="220"/>
      <c r="I17" s="88"/>
      <c r="J17" s="88"/>
    </row>
    <row r="18" spans="1:10" ht="18" customHeight="1">
      <c r="A18" s="81"/>
      <c r="B18" s="135"/>
      <c r="C18" s="135" t="s">
        <v>337</v>
      </c>
      <c r="D18" s="135"/>
      <c r="E18" s="136" t="s">
        <v>393</v>
      </c>
      <c r="F18" s="220" t="s">
        <v>413</v>
      </c>
      <c r="G18" s="224" t="s">
        <v>346</v>
      </c>
      <c r="H18" s="220"/>
      <c r="I18" s="88"/>
      <c r="J18" s="88"/>
    </row>
    <row r="19" spans="1:10" ht="18" customHeight="1">
      <c r="A19" s="81"/>
      <c r="B19" s="135" t="s">
        <v>336</v>
      </c>
      <c r="C19" s="135" t="s">
        <v>337</v>
      </c>
      <c r="D19" s="135" t="s">
        <v>331</v>
      </c>
      <c r="E19" s="136" t="s">
        <v>326</v>
      </c>
      <c r="F19" s="220" t="s">
        <v>413</v>
      </c>
      <c r="G19" s="224" t="s">
        <v>346</v>
      </c>
      <c r="H19" s="220"/>
      <c r="I19" s="88"/>
      <c r="J19" s="88"/>
    </row>
    <row r="20" spans="1:10" ht="18" customHeight="1">
      <c r="A20" s="81"/>
      <c r="B20" s="135" t="s">
        <v>338</v>
      </c>
      <c r="C20" s="135"/>
      <c r="D20" s="135"/>
      <c r="E20" s="136" t="s">
        <v>394</v>
      </c>
      <c r="F20" s="222" t="s">
        <v>344</v>
      </c>
      <c r="G20" s="224">
        <v>1.49</v>
      </c>
      <c r="H20" s="220"/>
      <c r="I20" s="88"/>
      <c r="J20" s="88"/>
    </row>
    <row r="21" spans="1:10" ht="18" customHeight="1">
      <c r="A21" s="81"/>
      <c r="B21" s="135"/>
      <c r="C21" s="135" t="s">
        <v>339</v>
      </c>
      <c r="D21" s="135"/>
      <c r="E21" s="136" t="s">
        <v>396</v>
      </c>
      <c r="F21" s="224" t="s">
        <v>414</v>
      </c>
      <c r="G21" s="220" t="s">
        <v>414</v>
      </c>
      <c r="H21" s="220"/>
      <c r="I21" s="88"/>
      <c r="J21" s="88"/>
    </row>
    <row r="22" spans="1:10" ht="18" customHeight="1">
      <c r="A22" s="81"/>
      <c r="B22" s="135" t="s">
        <v>338</v>
      </c>
      <c r="C22" s="135" t="s">
        <v>331</v>
      </c>
      <c r="D22" s="135" t="s">
        <v>331</v>
      </c>
      <c r="E22" s="136" t="s">
        <v>328</v>
      </c>
      <c r="F22" s="224" t="s">
        <v>414</v>
      </c>
      <c r="G22" s="220" t="s">
        <v>415</v>
      </c>
      <c r="H22" s="220"/>
      <c r="I22" s="88"/>
      <c r="J22" s="88"/>
    </row>
    <row r="23" spans="1:10" ht="18" customHeight="1">
      <c r="A23" s="81"/>
      <c r="B23" s="135"/>
      <c r="C23" s="135"/>
      <c r="D23" s="135"/>
      <c r="E23" s="136"/>
      <c r="F23" s="222"/>
      <c r="G23" s="224"/>
      <c r="H23" s="220"/>
      <c r="I23" s="88"/>
      <c r="J23" s="88"/>
    </row>
    <row r="24" spans="1:10" ht="14.25">
      <c r="A24" s="285" t="s">
        <v>116</v>
      </c>
      <c r="B24" s="285"/>
      <c r="C24" s="285"/>
      <c r="D24" s="285"/>
      <c r="E24" s="285"/>
      <c r="F24" s="285"/>
      <c r="G24" s="285"/>
      <c r="H24" s="285"/>
      <c r="I24" s="285"/>
      <c r="J24" s="285"/>
    </row>
  </sheetData>
  <sheetProtection/>
  <mergeCells count="14">
    <mergeCell ref="A1:J1"/>
    <mergeCell ref="I2:J2"/>
    <mergeCell ref="I3:J3"/>
    <mergeCell ref="B4:D4"/>
    <mergeCell ref="F4:J4"/>
    <mergeCell ref="G5:I5"/>
    <mergeCell ref="A24:J24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22" style="93" bestFit="1" customWidth="1"/>
    <col min="2" max="4" width="7.5" style="93" customWidth="1"/>
    <col min="5" max="5" width="27.33203125" style="93" customWidth="1"/>
    <col min="6" max="6" width="18.16015625" style="216" customWidth="1"/>
    <col min="7" max="8" width="13" style="233" customWidth="1"/>
    <col min="9" max="12" width="13" style="0" customWidth="1"/>
    <col min="13" max="13" width="13.66015625" style="0" customWidth="1"/>
    <col min="14" max="16384" width="9.16015625" style="93" customWidth="1"/>
  </cols>
  <sheetData>
    <row r="1" spans="1:13" ht="31.5" customHeight="1">
      <c r="A1" s="306" t="s">
        <v>117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7:13" ht="15.75" customHeight="1">
      <c r="G2" s="231"/>
      <c r="H2" s="231"/>
      <c r="I2" s="93"/>
      <c r="J2" s="93"/>
      <c r="K2" s="93"/>
      <c r="L2" s="142"/>
      <c r="M2" s="108" t="s">
        <v>118</v>
      </c>
    </row>
    <row r="3" spans="1:13" ht="18" customHeight="1">
      <c r="A3" s="117" t="s">
        <v>101</v>
      </c>
      <c r="B3" s="128"/>
      <c r="C3" s="128"/>
      <c r="D3" s="128"/>
      <c r="E3" s="128"/>
      <c r="F3" s="234"/>
      <c r="G3" s="230"/>
      <c r="H3" s="230"/>
      <c r="K3" s="93"/>
      <c r="L3" s="109"/>
      <c r="M3" s="109" t="s">
        <v>26</v>
      </c>
    </row>
    <row r="4" spans="1:13" s="99" customFormat="1" ht="21.75" customHeight="1">
      <c r="A4" s="293" t="s">
        <v>73</v>
      </c>
      <c r="B4" s="293" t="s">
        <v>92</v>
      </c>
      <c r="C4" s="293"/>
      <c r="D4" s="293"/>
      <c r="E4" s="297" t="s">
        <v>93</v>
      </c>
      <c r="F4" s="297" t="s">
        <v>115</v>
      </c>
      <c r="G4" s="297"/>
      <c r="H4" s="297"/>
      <c r="I4" s="297"/>
      <c r="J4" s="297"/>
      <c r="K4" s="297"/>
      <c r="L4" s="297"/>
      <c r="M4" s="297"/>
    </row>
    <row r="5" spans="1:13" s="99" customFormat="1" ht="36">
      <c r="A5" s="293"/>
      <c r="B5" s="102" t="s">
        <v>94</v>
      </c>
      <c r="C5" s="102" t="s">
        <v>95</v>
      </c>
      <c r="D5" s="103" t="s">
        <v>96</v>
      </c>
      <c r="E5" s="297"/>
      <c r="F5" s="118" t="s">
        <v>76</v>
      </c>
      <c r="G5" s="227" t="s">
        <v>119</v>
      </c>
      <c r="H5" s="227" t="s">
        <v>120</v>
      </c>
      <c r="I5" s="17" t="s">
        <v>121</v>
      </c>
      <c r="J5" s="17" t="s">
        <v>122</v>
      </c>
      <c r="K5" s="17" t="s">
        <v>123</v>
      </c>
      <c r="L5" s="17" t="s">
        <v>124</v>
      </c>
      <c r="M5" s="17" t="s">
        <v>125</v>
      </c>
    </row>
    <row r="6" spans="1:13" s="99" customFormat="1" ht="22.5" customHeight="1">
      <c r="A6" s="104"/>
      <c r="B6" s="105"/>
      <c r="C6" s="105"/>
      <c r="D6" s="105"/>
      <c r="E6" s="106" t="s">
        <v>76</v>
      </c>
      <c r="F6" s="244" t="s">
        <v>401</v>
      </c>
      <c r="G6" s="225" t="s">
        <v>347</v>
      </c>
      <c r="H6" s="225" t="s">
        <v>345</v>
      </c>
      <c r="I6" s="107">
        <f>SUM(I7:I23)</f>
        <v>0</v>
      </c>
      <c r="J6" s="107">
        <f>SUM(J7:J23)</f>
        <v>0</v>
      </c>
      <c r="K6" s="110"/>
      <c r="L6" s="110"/>
      <c r="M6" s="111">
        <v>16</v>
      </c>
    </row>
    <row r="7" spans="1:13" ht="22.5" customHeight="1">
      <c r="A7" s="228" t="s">
        <v>318</v>
      </c>
      <c r="B7" s="135" t="s">
        <v>330</v>
      </c>
      <c r="C7" s="135"/>
      <c r="D7" s="135"/>
      <c r="E7" s="136" t="s">
        <v>403</v>
      </c>
      <c r="F7" s="380" t="s">
        <v>437</v>
      </c>
      <c r="G7" s="224">
        <v>13.44</v>
      </c>
      <c r="H7" s="222" t="s">
        <v>340</v>
      </c>
      <c r="I7" s="88"/>
      <c r="J7" s="88"/>
      <c r="K7" s="96"/>
      <c r="L7" s="96"/>
      <c r="M7" s="96">
        <v>16</v>
      </c>
    </row>
    <row r="8" spans="1:13" ht="22.5" customHeight="1">
      <c r="A8" s="228"/>
      <c r="B8" s="135"/>
      <c r="C8" s="135" t="s">
        <v>331</v>
      </c>
      <c r="D8" s="135"/>
      <c r="E8" s="136" t="s">
        <v>386</v>
      </c>
      <c r="F8" s="380" t="s">
        <v>438</v>
      </c>
      <c r="G8" s="224" t="s">
        <v>404</v>
      </c>
      <c r="H8" s="220" t="s">
        <v>411</v>
      </c>
      <c r="I8" s="88"/>
      <c r="J8" s="88"/>
      <c r="K8" s="96"/>
      <c r="L8" s="96"/>
      <c r="M8" s="96"/>
    </row>
    <row r="9" spans="1:13" ht="22.5" customHeight="1">
      <c r="A9" s="81"/>
      <c r="B9" s="135" t="s">
        <v>330</v>
      </c>
      <c r="C9" s="135" t="s">
        <v>331</v>
      </c>
      <c r="D9" s="135" t="s">
        <v>331</v>
      </c>
      <c r="E9" s="136" t="s">
        <v>387</v>
      </c>
      <c r="F9" s="220" t="s">
        <v>412</v>
      </c>
      <c r="G9" s="224" t="s">
        <v>404</v>
      </c>
      <c r="H9" s="220" t="s">
        <v>411</v>
      </c>
      <c r="I9" s="88"/>
      <c r="J9" s="88"/>
      <c r="K9" s="96"/>
      <c r="L9" s="96"/>
      <c r="M9" s="96"/>
    </row>
    <row r="10" spans="1:13" ht="22.5" customHeight="1">
      <c r="A10" s="81"/>
      <c r="B10" s="135" t="s">
        <v>330</v>
      </c>
      <c r="C10" s="135" t="s">
        <v>331</v>
      </c>
      <c r="D10" s="135" t="s">
        <v>332</v>
      </c>
      <c r="E10" s="136" t="s">
        <v>322</v>
      </c>
      <c r="F10" s="222" t="s">
        <v>341</v>
      </c>
      <c r="G10" s="224"/>
      <c r="H10" s="220"/>
      <c r="I10" s="88"/>
      <c r="J10" s="88"/>
      <c r="K10" s="96"/>
      <c r="L10" s="96"/>
      <c r="M10" s="96">
        <v>3</v>
      </c>
    </row>
    <row r="11" spans="1:13" ht="22.5" customHeight="1">
      <c r="A11" s="81"/>
      <c r="B11" s="135" t="s">
        <v>330</v>
      </c>
      <c r="C11" s="135" t="s">
        <v>381</v>
      </c>
      <c r="D11" s="135" t="s">
        <v>332</v>
      </c>
      <c r="E11" s="136" t="s">
        <v>375</v>
      </c>
      <c r="F11" s="220" t="s">
        <v>399</v>
      </c>
      <c r="G11" s="224"/>
      <c r="H11" s="222"/>
      <c r="I11" s="88"/>
      <c r="J11" s="88"/>
      <c r="K11" s="96"/>
      <c r="L11" s="96"/>
      <c r="M11" s="96">
        <v>13</v>
      </c>
    </row>
    <row r="12" spans="1:13" ht="22.5" customHeight="1">
      <c r="A12" s="81"/>
      <c r="B12" s="135" t="s">
        <v>333</v>
      </c>
      <c r="C12" s="135"/>
      <c r="D12" s="135"/>
      <c r="E12" s="136" t="s">
        <v>397</v>
      </c>
      <c r="F12" s="220" t="s">
        <v>407</v>
      </c>
      <c r="G12" s="224" t="s">
        <v>405</v>
      </c>
      <c r="H12" s="220" t="s">
        <v>406</v>
      </c>
      <c r="I12" s="88"/>
      <c r="J12" s="88"/>
      <c r="K12" s="96"/>
      <c r="L12" s="96"/>
      <c r="M12" s="96"/>
    </row>
    <row r="13" spans="1:13" ht="22.5" customHeight="1">
      <c r="A13" s="81"/>
      <c r="B13" s="135"/>
      <c r="C13" s="135" t="s">
        <v>334</v>
      </c>
      <c r="D13" s="135"/>
      <c r="E13" s="136" t="s">
        <v>398</v>
      </c>
      <c r="F13" s="220" t="s">
        <v>408</v>
      </c>
      <c r="G13" s="224" t="s">
        <v>405</v>
      </c>
      <c r="H13" s="220">
        <v>0.29</v>
      </c>
      <c r="I13" s="88"/>
      <c r="J13" s="88"/>
      <c r="K13" s="96"/>
      <c r="L13" s="96"/>
      <c r="M13" s="96"/>
    </row>
    <row r="14" spans="1:13" ht="22.5" customHeight="1">
      <c r="A14" s="81"/>
      <c r="B14" s="135" t="s">
        <v>333</v>
      </c>
      <c r="C14" s="135" t="s">
        <v>334</v>
      </c>
      <c r="D14" s="135" t="s">
        <v>331</v>
      </c>
      <c r="E14" s="136" t="s">
        <v>324</v>
      </c>
      <c r="F14" s="220" t="s">
        <v>409</v>
      </c>
      <c r="G14" s="224" t="s">
        <v>405</v>
      </c>
      <c r="H14" s="220" t="s">
        <v>410</v>
      </c>
      <c r="I14" s="88"/>
      <c r="J14" s="88"/>
      <c r="K14" s="96"/>
      <c r="L14" s="96"/>
      <c r="M14" s="96"/>
    </row>
    <row r="15" spans="1:13" ht="22.5" customHeight="1">
      <c r="A15" s="81"/>
      <c r="B15" s="135" t="s">
        <v>333</v>
      </c>
      <c r="C15" s="135" t="s">
        <v>334</v>
      </c>
      <c r="D15" s="135" t="s">
        <v>334</v>
      </c>
      <c r="E15" s="136" t="s">
        <v>335</v>
      </c>
      <c r="F15" s="222" t="s">
        <v>342</v>
      </c>
      <c r="G15" s="224">
        <v>2.61</v>
      </c>
      <c r="H15" s="220"/>
      <c r="I15" s="88"/>
      <c r="J15" s="88"/>
      <c r="K15" s="96"/>
      <c r="L15" s="96"/>
      <c r="M15" s="96"/>
    </row>
    <row r="16" spans="1:13" ht="22.5" customHeight="1">
      <c r="A16" s="81"/>
      <c r="B16" s="135" t="s">
        <v>336</v>
      </c>
      <c r="C16" s="135"/>
      <c r="D16" s="135"/>
      <c r="E16" s="136" t="s">
        <v>392</v>
      </c>
      <c r="F16" s="222" t="s">
        <v>343</v>
      </c>
      <c r="G16" s="224">
        <v>2.13</v>
      </c>
      <c r="H16" s="220"/>
      <c r="I16" s="88"/>
      <c r="J16" s="88"/>
      <c r="K16" s="96"/>
      <c r="L16" s="96"/>
      <c r="M16" s="96"/>
    </row>
    <row r="17" spans="1:13" ht="22.5" customHeight="1">
      <c r="A17" s="81"/>
      <c r="B17" s="135"/>
      <c r="C17" s="135" t="s">
        <v>337</v>
      </c>
      <c r="D17" s="135"/>
      <c r="E17" s="136" t="s">
        <v>393</v>
      </c>
      <c r="F17" s="220" t="s">
        <v>413</v>
      </c>
      <c r="G17" s="224" t="s">
        <v>346</v>
      </c>
      <c r="H17" s="220"/>
      <c r="I17" s="88"/>
      <c r="J17" s="88"/>
      <c r="K17" s="96"/>
      <c r="L17" s="96"/>
      <c r="M17" s="96"/>
    </row>
    <row r="18" spans="1:13" ht="22.5" customHeight="1">
      <c r="A18" s="81"/>
      <c r="B18" s="135" t="s">
        <v>336</v>
      </c>
      <c r="C18" s="135" t="s">
        <v>337</v>
      </c>
      <c r="D18" s="135" t="s">
        <v>331</v>
      </c>
      <c r="E18" s="136" t="s">
        <v>326</v>
      </c>
      <c r="F18" s="220" t="s">
        <v>413</v>
      </c>
      <c r="G18" s="224" t="s">
        <v>346</v>
      </c>
      <c r="H18" s="220"/>
      <c r="I18" s="88"/>
      <c r="J18" s="88"/>
      <c r="K18" s="96"/>
      <c r="L18" s="96"/>
      <c r="M18" s="96"/>
    </row>
    <row r="19" spans="1:13" ht="22.5" customHeight="1">
      <c r="A19" s="81"/>
      <c r="B19" s="135" t="s">
        <v>338</v>
      </c>
      <c r="C19" s="135"/>
      <c r="D19" s="135"/>
      <c r="E19" s="136" t="s">
        <v>394</v>
      </c>
      <c r="F19" s="222" t="s">
        <v>344</v>
      </c>
      <c r="G19" s="224">
        <v>1.49</v>
      </c>
      <c r="H19" s="220"/>
      <c r="I19" s="88"/>
      <c r="J19" s="88"/>
      <c r="K19" s="96"/>
      <c r="L19" s="96"/>
      <c r="M19" s="96"/>
    </row>
    <row r="20" spans="1:13" ht="22.5" customHeight="1">
      <c r="A20" s="81"/>
      <c r="B20" s="135"/>
      <c r="C20" s="135" t="s">
        <v>339</v>
      </c>
      <c r="D20" s="135"/>
      <c r="E20" s="136" t="s">
        <v>396</v>
      </c>
      <c r="F20" s="224" t="s">
        <v>414</v>
      </c>
      <c r="G20" s="220" t="s">
        <v>414</v>
      </c>
      <c r="H20" s="220"/>
      <c r="I20" s="88"/>
      <c r="J20" s="88"/>
      <c r="K20" s="96"/>
      <c r="L20" s="96"/>
      <c r="M20" s="96"/>
    </row>
    <row r="21" spans="1:13" ht="22.5" customHeight="1">
      <c r="A21" s="83" t="s">
        <v>87</v>
      </c>
      <c r="B21" s="135" t="s">
        <v>338</v>
      </c>
      <c r="C21" s="135" t="s">
        <v>331</v>
      </c>
      <c r="D21" s="135" t="s">
        <v>331</v>
      </c>
      <c r="E21" s="136" t="s">
        <v>328</v>
      </c>
      <c r="F21" s="224" t="s">
        <v>414</v>
      </c>
      <c r="G21" s="220" t="s">
        <v>415</v>
      </c>
      <c r="H21" s="220"/>
      <c r="I21" s="88"/>
      <c r="J21" s="88"/>
      <c r="K21" s="96"/>
      <c r="L21" s="96"/>
      <c r="M21" s="96"/>
    </row>
    <row r="22" spans="1:13" ht="22.5" customHeight="1">
      <c r="A22" s="81"/>
      <c r="B22" s="48"/>
      <c r="C22" s="48"/>
      <c r="D22" s="48"/>
      <c r="E22" s="80"/>
      <c r="F22" s="219">
        <f>SUM(G22:M22)</f>
        <v>0</v>
      </c>
      <c r="G22" s="220"/>
      <c r="H22" s="220"/>
      <c r="I22" s="88"/>
      <c r="J22" s="88"/>
      <c r="K22" s="96"/>
      <c r="L22" s="96"/>
      <c r="M22" s="96"/>
    </row>
    <row r="23" spans="1:13" ht="39.75" customHeight="1">
      <c r="A23" s="311" t="s">
        <v>102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</row>
    <row r="24" spans="7:13" ht="12">
      <c r="G24" s="232"/>
      <c r="H24" s="232"/>
      <c r="I24" s="91"/>
      <c r="J24" s="91"/>
      <c r="K24" s="93"/>
      <c r="L24" s="93"/>
      <c r="M24" s="93"/>
    </row>
  </sheetData>
  <sheetProtection/>
  <mergeCells count="6">
    <mergeCell ref="A1:M1"/>
    <mergeCell ref="B4:D4"/>
    <mergeCell ref="F4:M4"/>
    <mergeCell ref="A23:M23"/>
    <mergeCell ref="A4:A5"/>
    <mergeCell ref="E4:E5"/>
  </mergeCells>
  <printOptions horizontalCentered="1"/>
  <pageMargins left="0.75" right="0.47" top="0.98" bottom="0.98" header="0.51" footer="0.51"/>
  <pageSetup fitToHeight="1" fitToWidth="1" horizontalDpi="600" verticalDpi="600" orientation="landscape" paperSize="9" scale="8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"/>
  <sheetViews>
    <sheetView showGridLines="0" showZeros="0" zoomScalePageLayoutView="0" workbookViewId="0" topLeftCell="A1">
      <selection activeCell="I16" sqref="I16"/>
    </sheetView>
  </sheetViews>
  <sheetFormatPr defaultColWidth="9.33203125" defaultRowHeight="11.25"/>
  <cols>
    <col min="1" max="1" width="5.5" style="93" bestFit="1" customWidth="1"/>
    <col min="2" max="2" width="4.33203125" style="93" bestFit="1" customWidth="1"/>
    <col min="3" max="3" width="8.83203125" style="93" customWidth="1"/>
    <col min="4" max="4" width="43.5" style="93" customWidth="1"/>
    <col min="5" max="5" width="12.33203125" style="216" customWidth="1"/>
    <col min="6" max="6" width="16.16015625" style="216" customWidth="1"/>
    <col min="7" max="7" width="12.83203125" style="216" customWidth="1"/>
    <col min="8" max="11" width="9.33203125" style="93" customWidth="1"/>
    <col min="12" max="12" width="11.33203125" style="216" customWidth="1"/>
    <col min="13" max="13" width="10.5" style="93" customWidth="1"/>
    <col min="14" max="17" width="9.33203125" style="93" customWidth="1"/>
    <col min="18" max="18" width="11.33203125" style="93" customWidth="1"/>
    <col min="19" max="19" width="9.66015625" style="93" customWidth="1"/>
    <col min="20" max="23" width="9.33203125" style="93" customWidth="1"/>
    <col min="24" max="252" width="9.16015625" style="93" customWidth="1"/>
    <col min="253" max="253" width="9.33203125" style="93" bestFit="1" customWidth="1"/>
    <col min="254" max="16384" width="9.33203125" style="93" customWidth="1"/>
  </cols>
  <sheetData>
    <row r="1" spans="1:23" ht="30" customHeight="1">
      <c r="A1" s="306" t="s">
        <v>126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</row>
    <row r="2" spans="1:23" ht="15.75" customHeight="1">
      <c r="A2"/>
      <c r="B2"/>
      <c r="C2"/>
      <c r="D2"/>
      <c r="E2" s="233"/>
      <c r="F2" s="256"/>
      <c r="J2" s="140"/>
      <c r="L2" s="256"/>
      <c r="P2" s="140"/>
      <c r="V2" s="140"/>
      <c r="W2" s="108" t="s">
        <v>127</v>
      </c>
    </row>
    <row r="3" spans="1:23" ht="18" customHeight="1">
      <c r="A3" s="38" t="s">
        <v>101</v>
      </c>
      <c r="B3" s="101"/>
      <c r="C3" s="101"/>
      <c r="D3" s="101"/>
      <c r="E3" s="234"/>
      <c r="F3" s="257"/>
      <c r="J3" s="141"/>
      <c r="L3" s="257"/>
      <c r="P3" s="141"/>
      <c r="V3" s="141"/>
      <c r="W3" s="129" t="s">
        <v>26</v>
      </c>
    </row>
    <row r="4" spans="1:23" s="99" customFormat="1" ht="12">
      <c r="A4" s="293" t="s">
        <v>92</v>
      </c>
      <c r="B4" s="293"/>
      <c r="C4" s="293"/>
      <c r="D4" s="289" t="s">
        <v>93</v>
      </c>
      <c r="E4" s="313" t="s">
        <v>128</v>
      </c>
      <c r="F4" s="317" t="s">
        <v>105</v>
      </c>
      <c r="G4" s="318"/>
      <c r="H4" s="318"/>
      <c r="I4" s="318"/>
      <c r="J4" s="318"/>
      <c r="K4" s="318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20"/>
    </row>
    <row r="5" spans="1:23" s="99" customFormat="1" ht="12">
      <c r="A5" s="130"/>
      <c r="B5" s="130"/>
      <c r="C5" s="130"/>
      <c r="D5" s="290"/>
      <c r="E5" s="314"/>
      <c r="F5" s="317" t="s">
        <v>83</v>
      </c>
      <c r="G5" s="319"/>
      <c r="H5" s="319"/>
      <c r="I5" s="319"/>
      <c r="J5" s="319"/>
      <c r="K5" s="320"/>
      <c r="L5" s="317" t="s">
        <v>84</v>
      </c>
      <c r="M5" s="319"/>
      <c r="N5" s="319"/>
      <c r="O5" s="319"/>
      <c r="P5" s="319"/>
      <c r="Q5" s="320"/>
      <c r="R5" s="317" t="s">
        <v>85</v>
      </c>
      <c r="S5" s="319"/>
      <c r="T5" s="319"/>
      <c r="U5" s="319"/>
      <c r="V5" s="319"/>
      <c r="W5" s="320"/>
    </row>
    <row r="6" spans="1:23" s="99" customFormat="1" ht="12" customHeight="1">
      <c r="A6" s="295" t="s">
        <v>94</v>
      </c>
      <c r="B6" s="295" t="s">
        <v>95</v>
      </c>
      <c r="C6" s="295" t="s">
        <v>96</v>
      </c>
      <c r="D6" s="290"/>
      <c r="E6" s="314"/>
      <c r="F6" s="300" t="s">
        <v>76</v>
      </c>
      <c r="G6" s="272" t="s">
        <v>77</v>
      </c>
      <c r="H6" s="272"/>
      <c r="I6" s="272" t="s">
        <v>129</v>
      </c>
      <c r="J6" s="272" t="s">
        <v>130</v>
      </c>
      <c r="K6" s="272" t="s">
        <v>131</v>
      </c>
      <c r="L6" s="300" t="s">
        <v>76</v>
      </c>
      <c r="M6" s="272" t="s">
        <v>77</v>
      </c>
      <c r="N6" s="272"/>
      <c r="O6" s="272" t="s">
        <v>129</v>
      </c>
      <c r="P6" s="272" t="s">
        <v>130</v>
      </c>
      <c r="Q6" s="272" t="s">
        <v>131</v>
      </c>
      <c r="R6" s="272" t="s">
        <v>76</v>
      </c>
      <c r="S6" s="272" t="s">
        <v>77</v>
      </c>
      <c r="T6" s="272"/>
      <c r="U6" s="272" t="s">
        <v>129</v>
      </c>
      <c r="V6" s="272" t="s">
        <v>130</v>
      </c>
      <c r="W6" s="272" t="s">
        <v>131</v>
      </c>
    </row>
    <row r="7" spans="1:23" s="99" customFormat="1" ht="79.5" customHeight="1">
      <c r="A7" s="296"/>
      <c r="B7" s="296"/>
      <c r="C7" s="296"/>
      <c r="D7" s="291"/>
      <c r="E7" s="315"/>
      <c r="F7" s="300"/>
      <c r="G7" s="239" t="s">
        <v>81</v>
      </c>
      <c r="H7" s="17" t="s">
        <v>82</v>
      </c>
      <c r="I7" s="272"/>
      <c r="J7" s="272"/>
      <c r="K7" s="272"/>
      <c r="L7" s="300"/>
      <c r="M7" s="18" t="s">
        <v>81</v>
      </c>
      <c r="N7" s="17" t="s">
        <v>82</v>
      </c>
      <c r="O7" s="272"/>
      <c r="P7" s="272"/>
      <c r="Q7" s="272"/>
      <c r="R7" s="272"/>
      <c r="S7" s="18" t="s">
        <v>81</v>
      </c>
      <c r="T7" s="17" t="s">
        <v>82</v>
      </c>
      <c r="U7" s="272"/>
      <c r="V7" s="272"/>
      <c r="W7" s="272"/>
    </row>
    <row r="8" spans="1:23" s="99" customFormat="1" ht="19.5" customHeight="1">
      <c r="A8" s="105"/>
      <c r="B8" s="105"/>
      <c r="C8" s="105"/>
      <c r="D8" s="106" t="s">
        <v>76</v>
      </c>
      <c r="E8" s="382" t="s">
        <v>439</v>
      </c>
      <c r="F8" s="227">
        <v>19.67</v>
      </c>
      <c r="G8" s="263" t="s">
        <v>436</v>
      </c>
      <c r="H8" s="134" t="s">
        <v>132</v>
      </c>
      <c r="I8" s="134">
        <f>SUM(I9:I24)</f>
        <v>0</v>
      </c>
      <c r="J8" s="134">
        <f>SUM(J9:J24)</f>
        <v>0</v>
      </c>
      <c r="K8" s="134">
        <f>SUM(K9:K24)</f>
        <v>0</v>
      </c>
      <c r="L8" s="227">
        <v>2.28</v>
      </c>
      <c r="M8" s="134">
        <f>SUM(M9:M24)</f>
        <v>0</v>
      </c>
      <c r="N8" s="134" t="s">
        <v>132</v>
      </c>
      <c r="O8" s="134">
        <f>SUM(O9:O24)</f>
        <v>0</v>
      </c>
      <c r="P8" s="134">
        <f>SUM(P9:P24)</f>
        <v>0</v>
      </c>
      <c r="Q8" s="134">
        <f>SUM(Q9:Q24)</f>
        <v>0</v>
      </c>
      <c r="R8" s="133">
        <f>S8+U8+V8+W8</f>
        <v>0</v>
      </c>
      <c r="S8" s="134">
        <f>SUM(S9:S24)</f>
        <v>0</v>
      </c>
      <c r="T8" s="134" t="s">
        <v>132</v>
      </c>
      <c r="U8" s="134">
        <f>SUM(U9:U24)</f>
        <v>0</v>
      </c>
      <c r="V8" s="134">
        <f>SUM(V9:V24)</f>
        <v>0</v>
      </c>
      <c r="W8" s="134">
        <f>SUM(W9:W24)</f>
        <v>0</v>
      </c>
    </row>
    <row r="9" spans="1:23" ht="18" customHeight="1">
      <c r="A9" s="235" t="s">
        <v>348</v>
      </c>
      <c r="B9" s="235"/>
      <c r="C9" s="235"/>
      <c r="D9" s="236" t="s">
        <v>360</v>
      </c>
      <c r="E9" s="258">
        <v>15.43</v>
      </c>
      <c r="F9" s="258">
        <v>15.43</v>
      </c>
      <c r="G9" s="259" t="s">
        <v>404</v>
      </c>
      <c r="H9" s="138"/>
      <c r="I9" s="138"/>
      <c r="J9" s="96"/>
      <c r="K9" s="96"/>
      <c r="L9" s="262" t="s">
        <v>428</v>
      </c>
      <c r="M9" s="137"/>
      <c r="N9" s="138"/>
      <c r="O9" s="138"/>
      <c r="P9" s="96"/>
      <c r="Q9" s="96"/>
      <c r="R9" s="133">
        <f aca="true" t="shared" si="0" ref="R9:R24">S9+U9+V9+W9</f>
        <v>0</v>
      </c>
      <c r="S9" s="137"/>
      <c r="T9" s="138"/>
      <c r="U9" s="138"/>
      <c r="V9" s="96"/>
      <c r="W9" s="96"/>
    </row>
    <row r="10" spans="1:23" ht="18" customHeight="1">
      <c r="A10" s="235"/>
      <c r="B10" s="235" t="s">
        <v>140</v>
      </c>
      <c r="C10" s="235"/>
      <c r="D10" s="236" t="s">
        <v>361</v>
      </c>
      <c r="E10" s="258">
        <v>15.43</v>
      </c>
      <c r="F10" s="258">
        <v>15.43</v>
      </c>
      <c r="G10" s="259" t="s">
        <v>404</v>
      </c>
      <c r="H10" s="138"/>
      <c r="I10" s="139"/>
      <c r="J10" s="96"/>
      <c r="K10" s="96"/>
      <c r="L10" s="262" t="s">
        <v>428</v>
      </c>
      <c r="M10" s="138"/>
      <c r="N10" s="138"/>
      <c r="O10" s="139"/>
      <c r="P10" s="96"/>
      <c r="Q10" s="96"/>
      <c r="R10" s="133">
        <f t="shared" si="0"/>
        <v>0</v>
      </c>
      <c r="S10" s="138"/>
      <c r="T10" s="138"/>
      <c r="U10" s="139"/>
      <c r="V10" s="96"/>
      <c r="W10" s="96"/>
    </row>
    <row r="11" spans="1:23" ht="18" customHeight="1">
      <c r="A11" s="235" t="s">
        <v>349</v>
      </c>
      <c r="B11" s="235" t="s">
        <v>350</v>
      </c>
      <c r="C11" s="235" t="s">
        <v>140</v>
      </c>
      <c r="D11" s="236" t="s">
        <v>362</v>
      </c>
      <c r="E11" s="259" t="s">
        <v>427</v>
      </c>
      <c r="F11" s="259" t="s">
        <v>427</v>
      </c>
      <c r="G11" s="259" t="s">
        <v>429</v>
      </c>
      <c r="H11" s="138"/>
      <c r="I11" s="138"/>
      <c r="J11" s="96"/>
      <c r="K11" s="96"/>
      <c r="L11" s="261">
        <v>1.99</v>
      </c>
      <c r="M11" s="139"/>
      <c r="N11" s="138"/>
      <c r="O11" s="138"/>
      <c r="P11" s="96"/>
      <c r="Q11" s="96"/>
      <c r="R11" s="133">
        <f t="shared" si="0"/>
        <v>0</v>
      </c>
      <c r="S11" s="139"/>
      <c r="T11" s="138"/>
      <c r="U11" s="138"/>
      <c r="V11" s="96"/>
      <c r="W11" s="96"/>
    </row>
    <row r="12" spans="1:23" ht="18" customHeight="1">
      <c r="A12" s="235" t="s">
        <v>351</v>
      </c>
      <c r="B12" s="235"/>
      <c r="C12" s="235"/>
      <c r="D12" s="236" t="s">
        <v>363</v>
      </c>
      <c r="E12" s="259" t="s">
        <v>426</v>
      </c>
      <c r="F12" s="259" t="s">
        <v>426</v>
      </c>
      <c r="G12" s="259" t="s">
        <v>430</v>
      </c>
      <c r="H12" s="139"/>
      <c r="I12" s="138"/>
      <c r="J12" s="96"/>
      <c r="K12" s="96"/>
      <c r="L12" s="262" t="s">
        <v>431</v>
      </c>
      <c r="M12" s="139"/>
      <c r="N12" s="139"/>
      <c r="O12" s="138"/>
      <c r="P12" s="96"/>
      <c r="Q12" s="96"/>
      <c r="R12" s="133">
        <f t="shared" si="0"/>
        <v>0</v>
      </c>
      <c r="S12" s="139"/>
      <c r="T12" s="139"/>
      <c r="U12" s="138"/>
      <c r="V12" s="96"/>
      <c r="W12" s="96"/>
    </row>
    <row r="13" spans="1:23" ht="18" customHeight="1">
      <c r="A13" s="235"/>
      <c r="B13" s="235" t="s">
        <v>172</v>
      </c>
      <c r="C13" s="235"/>
      <c r="D13" s="236" t="s">
        <v>364</v>
      </c>
      <c r="E13" s="383">
        <v>2.9</v>
      </c>
      <c r="F13" s="383">
        <v>2.9</v>
      </c>
      <c r="G13" s="259" t="s">
        <v>405</v>
      </c>
      <c r="H13" s="139"/>
      <c r="I13" s="138"/>
      <c r="J13" s="96"/>
      <c r="K13" s="96"/>
      <c r="L13" s="262" t="s">
        <v>406</v>
      </c>
      <c r="M13" s="139"/>
      <c r="N13" s="139"/>
      <c r="O13" s="138"/>
      <c r="P13" s="96"/>
      <c r="Q13" s="96"/>
      <c r="R13" s="133">
        <f t="shared" si="0"/>
        <v>0</v>
      </c>
      <c r="S13" s="139"/>
      <c r="T13" s="139"/>
      <c r="U13" s="138"/>
      <c r="V13" s="96"/>
      <c r="W13" s="96"/>
    </row>
    <row r="14" spans="1:23" ht="25.5" customHeight="1">
      <c r="A14" s="235" t="s">
        <v>352</v>
      </c>
      <c r="B14" s="235" t="s">
        <v>353</v>
      </c>
      <c r="C14" s="235" t="s">
        <v>140</v>
      </c>
      <c r="D14" s="236" t="s">
        <v>365</v>
      </c>
      <c r="E14" s="384">
        <v>2.9</v>
      </c>
      <c r="F14" s="384">
        <v>2.9</v>
      </c>
      <c r="G14" s="259" t="s">
        <v>405</v>
      </c>
      <c r="H14" s="139"/>
      <c r="I14" s="139"/>
      <c r="J14" s="96"/>
      <c r="K14" s="96"/>
      <c r="L14" s="262" t="s">
        <v>406</v>
      </c>
      <c r="M14" s="139"/>
      <c r="N14" s="139"/>
      <c r="O14" s="139"/>
      <c r="P14" s="96"/>
      <c r="Q14" s="96"/>
      <c r="R14" s="133">
        <f t="shared" si="0"/>
        <v>0</v>
      </c>
      <c r="S14" s="139"/>
      <c r="T14" s="139"/>
      <c r="U14" s="139"/>
      <c r="V14" s="96"/>
      <c r="W14" s="96"/>
    </row>
    <row r="15" spans="1:23" ht="18" customHeight="1">
      <c r="A15" s="235" t="s">
        <v>352</v>
      </c>
      <c r="B15" s="235" t="s">
        <v>353</v>
      </c>
      <c r="C15" s="235" t="s">
        <v>172</v>
      </c>
      <c r="D15" s="236" t="s">
        <v>366</v>
      </c>
      <c r="E15" s="259" t="s">
        <v>405</v>
      </c>
      <c r="F15" s="259" t="s">
        <v>405</v>
      </c>
      <c r="G15" s="259" t="s">
        <v>405</v>
      </c>
      <c r="H15" s="139"/>
      <c r="I15" s="139"/>
      <c r="J15" s="96"/>
      <c r="K15" s="96"/>
      <c r="L15" s="227">
        <f aca="true" t="shared" si="1" ref="L15:L24">M15+O15+P15+Q15</f>
        <v>0</v>
      </c>
      <c r="M15" s="139"/>
      <c r="N15" s="139"/>
      <c r="O15" s="139"/>
      <c r="P15" s="96"/>
      <c r="Q15" s="96"/>
      <c r="R15" s="133">
        <f t="shared" si="0"/>
        <v>0</v>
      </c>
      <c r="S15" s="139"/>
      <c r="T15" s="139"/>
      <c r="U15" s="139"/>
      <c r="V15" s="96"/>
      <c r="W15" s="96"/>
    </row>
    <row r="16" spans="1:23" ht="18" customHeight="1">
      <c r="A16" s="235" t="s">
        <v>354</v>
      </c>
      <c r="B16" s="235"/>
      <c r="C16" s="235"/>
      <c r="D16" s="236" t="s">
        <v>367</v>
      </c>
      <c r="E16" s="260" t="s">
        <v>433</v>
      </c>
      <c r="F16" s="260" t="s">
        <v>433</v>
      </c>
      <c r="G16" s="260" t="s">
        <v>433</v>
      </c>
      <c r="H16" s="139"/>
      <c r="I16" s="139"/>
      <c r="J16" s="96"/>
      <c r="K16" s="96"/>
      <c r="L16" s="227">
        <f t="shared" si="1"/>
        <v>0</v>
      </c>
      <c r="M16" s="139"/>
      <c r="N16" s="139"/>
      <c r="O16" s="139"/>
      <c r="P16" s="96"/>
      <c r="Q16" s="96"/>
      <c r="R16" s="133">
        <f t="shared" si="0"/>
        <v>0</v>
      </c>
      <c r="S16" s="139"/>
      <c r="T16" s="139"/>
      <c r="U16" s="139"/>
      <c r="V16" s="96"/>
      <c r="W16" s="96"/>
    </row>
    <row r="17" spans="1:23" ht="18" customHeight="1">
      <c r="A17" s="235"/>
      <c r="B17" s="235" t="s">
        <v>156</v>
      </c>
      <c r="C17" s="235"/>
      <c r="D17" s="236" t="s">
        <v>368</v>
      </c>
      <c r="E17" s="259" t="s">
        <v>432</v>
      </c>
      <c r="F17" s="259" t="s">
        <v>432</v>
      </c>
      <c r="G17" s="259" t="s">
        <v>432</v>
      </c>
      <c r="H17" s="139"/>
      <c r="I17" s="139"/>
      <c r="J17" s="96"/>
      <c r="K17" s="96"/>
      <c r="L17" s="227">
        <f t="shared" si="1"/>
        <v>0</v>
      </c>
      <c r="M17" s="139"/>
      <c r="N17" s="139"/>
      <c r="O17" s="139"/>
      <c r="P17" s="96"/>
      <c r="Q17" s="96"/>
      <c r="R17" s="133">
        <f t="shared" si="0"/>
        <v>0</v>
      </c>
      <c r="S17" s="139"/>
      <c r="T17" s="139"/>
      <c r="U17" s="139"/>
      <c r="V17" s="96"/>
      <c r="W17" s="96"/>
    </row>
    <row r="18" spans="1:23" ht="18" customHeight="1">
      <c r="A18" s="235" t="s">
        <v>355</v>
      </c>
      <c r="B18" s="235" t="s">
        <v>356</v>
      </c>
      <c r="C18" s="235" t="s">
        <v>140</v>
      </c>
      <c r="D18" s="236" t="s">
        <v>369</v>
      </c>
      <c r="E18" s="259" t="s">
        <v>432</v>
      </c>
      <c r="F18" s="259" t="s">
        <v>432</v>
      </c>
      <c r="G18" s="259" t="s">
        <v>432</v>
      </c>
      <c r="H18" s="139"/>
      <c r="I18" s="139"/>
      <c r="J18" s="96"/>
      <c r="K18" s="96"/>
      <c r="L18" s="227">
        <f t="shared" si="1"/>
        <v>0</v>
      </c>
      <c r="M18" s="139"/>
      <c r="N18" s="139"/>
      <c r="O18" s="139"/>
      <c r="P18" s="96"/>
      <c r="Q18" s="96"/>
      <c r="R18" s="133">
        <f t="shared" si="0"/>
        <v>0</v>
      </c>
      <c r="S18" s="139"/>
      <c r="T18" s="139"/>
      <c r="U18" s="139"/>
      <c r="V18" s="96"/>
      <c r="W18" s="96"/>
    </row>
    <row r="19" spans="1:23" ht="18" customHeight="1">
      <c r="A19" s="235" t="s">
        <v>357</v>
      </c>
      <c r="B19" s="235"/>
      <c r="C19" s="235"/>
      <c r="D19" s="236" t="s">
        <v>370</v>
      </c>
      <c r="E19" s="259" t="s">
        <v>434</v>
      </c>
      <c r="F19" s="259" t="s">
        <v>434</v>
      </c>
      <c r="G19" s="259" t="s">
        <v>435</v>
      </c>
      <c r="H19" s="139"/>
      <c r="I19" s="139"/>
      <c r="J19" s="96"/>
      <c r="K19" s="96"/>
      <c r="L19" s="227">
        <f t="shared" si="1"/>
        <v>0</v>
      </c>
      <c r="M19" s="139"/>
      <c r="N19" s="139"/>
      <c r="O19" s="139"/>
      <c r="P19" s="96"/>
      <c r="Q19" s="96"/>
      <c r="R19" s="133">
        <f t="shared" si="0"/>
        <v>0</v>
      </c>
      <c r="S19" s="139"/>
      <c r="T19" s="139"/>
      <c r="U19" s="139"/>
      <c r="V19" s="96"/>
      <c r="W19" s="96"/>
    </row>
    <row r="20" spans="1:23" ht="18" customHeight="1">
      <c r="A20" s="235"/>
      <c r="B20" s="235" t="s">
        <v>142</v>
      </c>
      <c r="C20" s="235"/>
      <c r="D20" s="236" t="s">
        <v>371</v>
      </c>
      <c r="E20" s="259" t="s">
        <v>434</v>
      </c>
      <c r="F20" s="259" t="s">
        <v>434</v>
      </c>
      <c r="G20" s="259" t="s">
        <v>435</v>
      </c>
      <c r="H20" s="139"/>
      <c r="I20" s="139"/>
      <c r="J20" s="96"/>
      <c r="K20" s="96"/>
      <c r="L20" s="227">
        <f t="shared" si="1"/>
        <v>0</v>
      </c>
      <c r="M20" s="139"/>
      <c r="N20" s="139"/>
      <c r="O20" s="139"/>
      <c r="P20" s="96"/>
      <c r="Q20" s="96"/>
      <c r="R20" s="133">
        <f t="shared" si="0"/>
        <v>0</v>
      </c>
      <c r="S20" s="139"/>
      <c r="T20" s="139"/>
      <c r="U20" s="139"/>
      <c r="V20" s="96"/>
      <c r="W20" s="96"/>
    </row>
    <row r="21" spans="1:23" ht="18" customHeight="1">
      <c r="A21" s="235" t="s">
        <v>358</v>
      </c>
      <c r="B21" s="235" t="s">
        <v>359</v>
      </c>
      <c r="C21" s="235" t="s">
        <v>140</v>
      </c>
      <c r="D21" s="236" t="s">
        <v>372</v>
      </c>
      <c r="E21" s="259" t="s">
        <v>434</v>
      </c>
      <c r="F21" s="259" t="s">
        <v>434</v>
      </c>
      <c r="G21" s="259" t="s">
        <v>435</v>
      </c>
      <c r="H21" s="88"/>
      <c r="I21" s="88"/>
      <c r="J21" s="88"/>
      <c r="K21" s="88"/>
      <c r="L21" s="227">
        <f t="shared" si="1"/>
        <v>0</v>
      </c>
      <c r="M21" s="88"/>
      <c r="N21" s="88"/>
      <c r="O21" s="88"/>
      <c r="P21" s="88"/>
      <c r="Q21" s="88"/>
      <c r="R21" s="133">
        <f t="shared" si="0"/>
        <v>0</v>
      </c>
      <c r="S21" s="88"/>
      <c r="T21" s="88"/>
      <c r="U21" s="88"/>
      <c r="V21" s="88"/>
      <c r="W21" s="88"/>
    </row>
    <row r="22" spans="1:23" ht="18" customHeight="1">
      <c r="A22" s="135"/>
      <c r="B22" s="135"/>
      <c r="C22" s="135"/>
      <c r="D22" s="136"/>
      <c r="E22" s="143">
        <f>F22+L22+R22</f>
        <v>0</v>
      </c>
      <c r="F22" s="227">
        <f>G22+I22+J22+K22</f>
        <v>0</v>
      </c>
      <c r="G22" s="241"/>
      <c r="H22" s="96"/>
      <c r="I22" s="96"/>
      <c r="J22" s="96"/>
      <c r="K22" s="96"/>
      <c r="L22" s="227">
        <f t="shared" si="1"/>
        <v>0</v>
      </c>
      <c r="M22" s="96"/>
      <c r="N22" s="96"/>
      <c r="O22" s="96"/>
      <c r="P22" s="96"/>
      <c r="Q22" s="96"/>
      <c r="R22" s="133">
        <f t="shared" si="0"/>
        <v>0</v>
      </c>
      <c r="S22" s="96"/>
      <c r="T22" s="96"/>
      <c r="U22" s="96"/>
      <c r="V22" s="96"/>
      <c r="W22" s="96"/>
    </row>
    <row r="23" spans="1:23" ht="18" customHeight="1">
      <c r="A23" s="135"/>
      <c r="B23" s="135"/>
      <c r="C23" s="135"/>
      <c r="D23" s="83" t="s">
        <v>87</v>
      </c>
      <c r="E23" s="143">
        <f>F23+L23+R23</f>
        <v>0</v>
      </c>
      <c r="F23" s="227">
        <f>G23+I23+J23+K23</f>
        <v>0</v>
      </c>
      <c r="G23" s="241"/>
      <c r="H23" s="96"/>
      <c r="I23" s="96"/>
      <c r="J23" s="96"/>
      <c r="K23" s="96"/>
      <c r="L23" s="227">
        <f t="shared" si="1"/>
        <v>0</v>
      </c>
      <c r="M23" s="96"/>
      <c r="N23" s="96"/>
      <c r="O23" s="96"/>
      <c r="P23" s="96"/>
      <c r="Q23" s="96"/>
      <c r="R23" s="133">
        <f t="shared" si="0"/>
        <v>0</v>
      </c>
      <c r="S23" s="96"/>
      <c r="T23" s="96"/>
      <c r="U23" s="96"/>
      <c r="V23" s="96"/>
      <c r="W23" s="96"/>
    </row>
    <row r="24" spans="1:23" ht="18" customHeight="1">
      <c r="A24" s="135"/>
      <c r="B24" s="135"/>
      <c r="C24" s="135"/>
      <c r="D24" s="136"/>
      <c r="E24" s="143">
        <f>F24+L24+R24</f>
        <v>0</v>
      </c>
      <c r="F24" s="227">
        <f>G24+I24+J24+K24</f>
        <v>0</v>
      </c>
      <c r="G24" s="241"/>
      <c r="H24" s="96"/>
      <c r="I24" s="96"/>
      <c r="J24" s="96"/>
      <c r="K24" s="96"/>
      <c r="L24" s="227">
        <f t="shared" si="1"/>
        <v>0</v>
      </c>
      <c r="M24" s="96"/>
      <c r="N24" s="96"/>
      <c r="O24" s="96"/>
      <c r="P24" s="96"/>
      <c r="Q24" s="96"/>
      <c r="R24" s="133">
        <f t="shared" si="0"/>
        <v>0</v>
      </c>
      <c r="S24" s="96"/>
      <c r="T24" s="96"/>
      <c r="U24" s="96"/>
      <c r="V24" s="96"/>
      <c r="W24" s="96"/>
    </row>
    <row r="25" spans="1:24" ht="51" customHeight="1">
      <c r="A25" s="312" t="s">
        <v>133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</row>
  </sheetData>
  <sheetProtection/>
  <mergeCells count="27">
    <mergeCell ref="G6:H6"/>
    <mergeCell ref="M6:N6"/>
    <mergeCell ref="A1:W1"/>
    <mergeCell ref="A4:C4"/>
    <mergeCell ref="F4:W4"/>
    <mergeCell ref="F5:K5"/>
    <mergeCell ref="L5:Q5"/>
    <mergeCell ref="R5:W5"/>
    <mergeCell ref="V6:V7"/>
    <mergeCell ref="W6:W7"/>
    <mergeCell ref="A25:X25"/>
    <mergeCell ref="A6:A7"/>
    <mergeCell ref="B6:B7"/>
    <mergeCell ref="C6:C7"/>
    <mergeCell ref="D4:D7"/>
    <mergeCell ref="E4:E7"/>
    <mergeCell ref="Q6:Q7"/>
    <mergeCell ref="R6:R7"/>
    <mergeCell ref="U6:U7"/>
    <mergeCell ref="F6:F7"/>
    <mergeCell ref="I6:I7"/>
    <mergeCell ref="J6:J7"/>
    <mergeCell ref="K6:K7"/>
    <mergeCell ref="L6:L7"/>
    <mergeCell ref="O6:O7"/>
    <mergeCell ref="S6:T6"/>
    <mergeCell ref="P6:P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9"/>
  <sheetViews>
    <sheetView showGridLines="0" showZeros="0" zoomScalePageLayoutView="0" workbookViewId="0" topLeftCell="A31">
      <selection activeCell="D6" sqref="D6"/>
    </sheetView>
  </sheetViews>
  <sheetFormatPr defaultColWidth="9.16015625" defaultRowHeight="12.75" customHeight="1"/>
  <cols>
    <col min="1" max="2" width="7.33203125" style="116" customWidth="1"/>
    <col min="3" max="3" width="49.5" style="0" customWidth="1"/>
    <col min="4" max="6" width="16" style="0" customWidth="1"/>
  </cols>
  <sheetData>
    <row r="1" spans="1:6" ht="24.75" customHeight="1">
      <c r="A1" s="321" t="s">
        <v>134</v>
      </c>
      <c r="B1" s="321"/>
      <c r="C1" s="321"/>
      <c r="D1" s="321"/>
      <c r="E1" s="321"/>
      <c r="F1" s="321"/>
    </row>
    <row r="2" spans="1:6" ht="15.75" customHeight="1">
      <c r="A2" s="75"/>
      <c r="B2" s="75"/>
      <c r="C2" s="75"/>
      <c r="D2" s="75"/>
      <c r="F2" s="108" t="s">
        <v>135</v>
      </c>
    </row>
    <row r="3" spans="1:6" s="93" customFormat="1" ht="15.75" customHeight="1">
      <c r="A3" s="322" t="s">
        <v>101</v>
      </c>
      <c r="B3" s="322"/>
      <c r="C3" s="323"/>
      <c r="D3" s="117"/>
      <c r="F3" s="108" t="s">
        <v>26</v>
      </c>
    </row>
    <row r="4" spans="1:6" s="99" customFormat="1" ht="12" customHeight="1">
      <c r="A4" s="324" t="s">
        <v>92</v>
      </c>
      <c r="B4" s="324"/>
      <c r="C4" s="297" t="s">
        <v>93</v>
      </c>
      <c r="D4" s="308" t="s">
        <v>136</v>
      </c>
      <c r="E4" s="309"/>
      <c r="F4" s="310"/>
    </row>
    <row r="5" spans="1:6" s="99" customFormat="1" ht="12" customHeight="1">
      <c r="A5" s="118" t="s">
        <v>94</v>
      </c>
      <c r="B5" s="118" t="s">
        <v>95</v>
      </c>
      <c r="C5" s="297"/>
      <c r="D5" s="103" t="s">
        <v>76</v>
      </c>
      <c r="E5" s="103" t="s">
        <v>137</v>
      </c>
      <c r="F5" s="103" t="s">
        <v>138</v>
      </c>
    </row>
    <row r="6" spans="1:6" s="99" customFormat="1" ht="12" customHeight="1">
      <c r="A6" s="118"/>
      <c r="B6" s="118"/>
      <c r="C6" s="103" t="s">
        <v>139</v>
      </c>
      <c r="D6" s="119">
        <f>E6+F6</f>
        <v>21.950000000000003</v>
      </c>
      <c r="E6" s="120">
        <v>19.67</v>
      </c>
      <c r="F6" s="111">
        <v>2.28</v>
      </c>
    </row>
    <row r="7" spans="1:6" s="93" customFormat="1" ht="12" customHeight="1">
      <c r="A7" s="121">
        <v>301</v>
      </c>
      <c r="B7" s="121"/>
      <c r="C7" s="122" t="s">
        <v>83</v>
      </c>
      <c r="D7" s="119">
        <v>19.67</v>
      </c>
      <c r="E7" s="120"/>
      <c r="F7" s="120"/>
    </row>
    <row r="8" spans="1:7" s="93" customFormat="1" ht="12" customHeight="1">
      <c r="A8" s="121"/>
      <c r="B8" s="121" t="s">
        <v>140</v>
      </c>
      <c r="C8" s="122" t="s">
        <v>141</v>
      </c>
      <c r="D8" s="119">
        <f aca="true" t="shared" si="0" ref="D7:D70">E8+F8</f>
        <v>7.9</v>
      </c>
      <c r="E8" s="123">
        <v>7.9</v>
      </c>
      <c r="F8" s="95"/>
      <c r="G8" s="91"/>
    </row>
    <row r="9" spans="1:6" s="93" customFormat="1" ht="12" customHeight="1">
      <c r="A9" s="121"/>
      <c r="B9" s="121" t="s">
        <v>142</v>
      </c>
      <c r="C9" s="122" t="s">
        <v>143</v>
      </c>
      <c r="D9" s="119">
        <f t="shared" si="0"/>
        <v>4.46</v>
      </c>
      <c r="E9" s="123">
        <v>4.46</v>
      </c>
      <c r="F9" s="95"/>
    </row>
    <row r="10" spans="1:7" s="93" customFormat="1" ht="12" customHeight="1">
      <c r="A10" s="121"/>
      <c r="B10" s="121" t="s">
        <v>144</v>
      </c>
      <c r="C10" s="122" t="s">
        <v>145</v>
      </c>
      <c r="D10" s="119">
        <f t="shared" si="0"/>
        <v>0</v>
      </c>
      <c r="E10" s="123"/>
      <c r="F10" s="95"/>
      <c r="G10" s="91"/>
    </row>
    <row r="11" spans="1:7" s="93" customFormat="1" ht="12" customHeight="1">
      <c r="A11" s="121"/>
      <c r="B11" s="121" t="s">
        <v>146</v>
      </c>
      <c r="C11" s="122" t="s">
        <v>147</v>
      </c>
      <c r="D11" s="119">
        <f t="shared" si="0"/>
        <v>0</v>
      </c>
      <c r="E11" s="120"/>
      <c r="F11" s="95"/>
      <c r="G11" s="91"/>
    </row>
    <row r="12" spans="1:7" s="93" customFormat="1" ht="12" customHeight="1">
      <c r="A12" s="121"/>
      <c r="B12" s="121" t="s">
        <v>148</v>
      </c>
      <c r="C12" s="122" t="s">
        <v>149</v>
      </c>
      <c r="D12" s="119">
        <f t="shared" si="0"/>
        <v>0</v>
      </c>
      <c r="E12" s="120"/>
      <c r="F12" s="95"/>
      <c r="G12" s="91"/>
    </row>
    <row r="13" spans="1:7" s="93" customFormat="1" ht="12" customHeight="1">
      <c r="A13" s="121"/>
      <c r="B13" s="121" t="s">
        <v>150</v>
      </c>
      <c r="C13" s="122" t="s">
        <v>151</v>
      </c>
      <c r="D13" s="119">
        <f t="shared" si="0"/>
        <v>2.61</v>
      </c>
      <c r="E13" s="120">
        <v>2.61</v>
      </c>
      <c r="F13" s="95"/>
      <c r="G13" s="91"/>
    </row>
    <row r="14" spans="1:7" s="93" customFormat="1" ht="12" customHeight="1">
      <c r="A14" s="121"/>
      <c r="B14" s="121" t="s">
        <v>152</v>
      </c>
      <c r="C14" s="122" t="s">
        <v>153</v>
      </c>
      <c r="D14" s="119">
        <f t="shared" si="0"/>
        <v>0</v>
      </c>
      <c r="E14" s="120"/>
      <c r="F14" s="95"/>
      <c r="G14" s="91"/>
    </row>
    <row r="15" spans="1:7" s="93" customFormat="1" ht="12" customHeight="1">
      <c r="A15" s="121"/>
      <c r="B15" s="121" t="s">
        <v>154</v>
      </c>
      <c r="C15" s="122" t="s">
        <v>155</v>
      </c>
      <c r="D15" s="119">
        <f t="shared" si="0"/>
        <v>2.13</v>
      </c>
      <c r="E15" s="120">
        <v>2.13</v>
      </c>
      <c r="F15" s="95"/>
      <c r="G15" s="91"/>
    </row>
    <row r="16" spans="1:7" s="93" customFormat="1" ht="12" customHeight="1">
      <c r="A16" s="121"/>
      <c r="B16" s="121" t="s">
        <v>156</v>
      </c>
      <c r="C16" s="122" t="s">
        <v>157</v>
      </c>
      <c r="D16" s="119">
        <f t="shared" si="0"/>
        <v>0</v>
      </c>
      <c r="E16" s="120"/>
      <c r="F16" s="95"/>
      <c r="G16" s="91"/>
    </row>
    <row r="17" spans="1:7" s="93" customFormat="1" ht="12" customHeight="1">
      <c r="A17" s="121"/>
      <c r="B17" s="121" t="s">
        <v>158</v>
      </c>
      <c r="C17" s="122" t="s">
        <v>159</v>
      </c>
      <c r="D17" s="119">
        <f>E17+F17</f>
        <v>0</v>
      </c>
      <c r="E17" s="120"/>
      <c r="F17" s="95"/>
      <c r="G17" s="91"/>
    </row>
    <row r="18" spans="1:7" s="93" customFormat="1" ht="12" customHeight="1">
      <c r="A18" s="121"/>
      <c r="B18" s="121" t="s">
        <v>160</v>
      </c>
      <c r="C18" s="122" t="s">
        <v>161</v>
      </c>
      <c r="D18" s="119">
        <f t="shared" si="0"/>
        <v>1.49</v>
      </c>
      <c r="E18" s="120">
        <v>1.49</v>
      </c>
      <c r="F18" s="95"/>
      <c r="G18" s="91"/>
    </row>
    <row r="19" spans="1:7" s="93" customFormat="1" ht="12" customHeight="1">
      <c r="A19" s="121"/>
      <c r="B19" s="121" t="s">
        <v>162</v>
      </c>
      <c r="C19" s="122" t="s">
        <v>163</v>
      </c>
      <c r="D19" s="119">
        <f t="shared" si="0"/>
        <v>0</v>
      </c>
      <c r="E19" s="120"/>
      <c r="F19" s="95"/>
      <c r="G19" s="91"/>
    </row>
    <row r="20" spans="1:7" s="93" customFormat="1" ht="12" customHeight="1">
      <c r="A20" s="121"/>
      <c r="B20" s="121" t="s">
        <v>164</v>
      </c>
      <c r="C20" s="122" t="s">
        <v>165</v>
      </c>
      <c r="D20" s="119">
        <f t="shared" si="0"/>
        <v>1.08</v>
      </c>
      <c r="E20" s="120">
        <v>1.08</v>
      </c>
      <c r="F20" s="95"/>
      <c r="G20" s="91"/>
    </row>
    <row r="21" spans="1:7" s="93" customFormat="1" ht="12" customHeight="1">
      <c r="A21" s="121" t="s">
        <v>166</v>
      </c>
      <c r="B21" s="121"/>
      <c r="C21" s="122" t="s">
        <v>84</v>
      </c>
      <c r="D21" s="119">
        <f t="shared" si="0"/>
        <v>2.28</v>
      </c>
      <c r="E21" s="120"/>
      <c r="F21" s="120">
        <f>SUM(F22:F48)</f>
        <v>2.28</v>
      </c>
      <c r="G21" s="91"/>
    </row>
    <row r="22" spans="1:6" s="93" customFormat="1" ht="12" customHeight="1">
      <c r="A22" s="121"/>
      <c r="B22" s="121" t="s">
        <v>140</v>
      </c>
      <c r="C22" s="122" t="s">
        <v>167</v>
      </c>
      <c r="D22" s="119">
        <f t="shared" si="0"/>
        <v>0.6</v>
      </c>
      <c r="E22" s="120"/>
      <c r="F22" s="96">
        <v>0.6</v>
      </c>
    </row>
    <row r="23" spans="1:6" s="93" customFormat="1" ht="12" customHeight="1">
      <c r="A23" s="121"/>
      <c r="B23" s="121" t="s">
        <v>142</v>
      </c>
      <c r="C23" s="122" t="s">
        <v>168</v>
      </c>
      <c r="D23" s="119">
        <f t="shared" si="0"/>
        <v>0</v>
      </c>
      <c r="E23" s="120"/>
      <c r="F23" s="96"/>
    </row>
    <row r="24" spans="1:6" s="93" customFormat="1" ht="12" customHeight="1">
      <c r="A24" s="121"/>
      <c r="B24" s="121" t="s">
        <v>144</v>
      </c>
      <c r="C24" s="122" t="s">
        <v>169</v>
      </c>
      <c r="D24" s="119">
        <f t="shared" si="0"/>
        <v>0</v>
      </c>
      <c r="E24" s="120"/>
      <c r="F24" s="96"/>
    </row>
    <row r="25" spans="1:6" s="93" customFormat="1" ht="12" customHeight="1">
      <c r="A25" s="121"/>
      <c r="B25" s="121" t="s">
        <v>170</v>
      </c>
      <c r="C25" s="122" t="s">
        <v>171</v>
      </c>
      <c r="D25" s="119">
        <f t="shared" si="0"/>
        <v>0</v>
      </c>
      <c r="E25" s="120"/>
      <c r="F25" s="96"/>
    </row>
    <row r="26" spans="1:6" s="93" customFormat="1" ht="12" customHeight="1">
      <c r="A26" s="121"/>
      <c r="B26" s="121" t="s">
        <v>172</v>
      </c>
      <c r="C26" s="122" t="s">
        <v>173</v>
      </c>
      <c r="D26" s="119">
        <f t="shared" si="0"/>
        <v>0</v>
      </c>
      <c r="E26" s="120"/>
      <c r="F26" s="96"/>
    </row>
    <row r="27" spans="1:6" s="93" customFormat="1" ht="12" customHeight="1">
      <c r="A27" s="121"/>
      <c r="B27" s="121" t="s">
        <v>146</v>
      </c>
      <c r="C27" s="122" t="s">
        <v>174</v>
      </c>
      <c r="D27" s="119">
        <f t="shared" si="0"/>
        <v>0</v>
      </c>
      <c r="E27" s="120"/>
      <c r="F27" s="96"/>
    </row>
    <row r="28" spans="1:6" s="93" customFormat="1" ht="12" customHeight="1">
      <c r="A28" s="121"/>
      <c r="B28" s="121" t="s">
        <v>148</v>
      </c>
      <c r="C28" s="122" t="s">
        <v>175</v>
      </c>
      <c r="D28" s="119">
        <f t="shared" si="0"/>
        <v>0</v>
      </c>
      <c r="E28" s="120"/>
      <c r="F28" s="96"/>
    </row>
    <row r="29" spans="1:6" s="93" customFormat="1" ht="12" customHeight="1">
      <c r="A29" s="121"/>
      <c r="B29" s="121" t="s">
        <v>150</v>
      </c>
      <c r="C29" s="122" t="s">
        <v>176</v>
      </c>
      <c r="D29" s="119">
        <f t="shared" si="0"/>
        <v>0</v>
      </c>
      <c r="E29" s="120"/>
      <c r="F29" s="96"/>
    </row>
    <row r="30" spans="1:6" s="93" customFormat="1" ht="12" customHeight="1">
      <c r="A30" s="121"/>
      <c r="B30" s="121" t="s">
        <v>152</v>
      </c>
      <c r="C30" s="122" t="s">
        <v>177</v>
      </c>
      <c r="D30" s="119">
        <f t="shared" si="0"/>
        <v>0</v>
      </c>
      <c r="E30" s="120"/>
      <c r="F30" s="96"/>
    </row>
    <row r="31" spans="1:6" s="93" customFormat="1" ht="12" customHeight="1">
      <c r="A31" s="121"/>
      <c r="B31" s="121" t="s">
        <v>156</v>
      </c>
      <c r="C31" s="122" t="s">
        <v>178</v>
      </c>
      <c r="D31" s="119">
        <f t="shared" si="0"/>
        <v>0</v>
      </c>
      <c r="E31" s="120"/>
      <c r="F31" s="96"/>
    </row>
    <row r="32" spans="1:6" s="93" customFormat="1" ht="12" customHeight="1">
      <c r="A32" s="121"/>
      <c r="B32" s="121" t="s">
        <v>158</v>
      </c>
      <c r="C32" s="122" t="s">
        <v>179</v>
      </c>
      <c r="D32" s="119">
        <f t="shared" si="0"/>
        <v>0</v>
      </c>
      <c r="E32" s="120"/>
      <c r="F32" s="96"/>
    </row>
    <row r="33" spans="1:6" s="93" customFormat="1" ht="12" customHeight="1">
      <c r="A33" s="121"/>
      <c r="B33" s="121" t="s">
        <v>160</v>
      </c>
      <c r="C33" s="122" t="s">
        <v>180</v>
      </c>
      <c r="D33" s="119">
        <f t="shared" si="0"/>
        <v>0</v>
      </c>
      <c r="E33" s="120"/>
      <c r="F33" s="96"/>
    </row>
    <row r="34" spans="1:6" s="93" customFormat="1" ht="12" customHeight="1">
      <c r="A34" s="121"/>
      <c r="B34" s="121" t="s">
        <v>162</v>
      </c>
      <c r="C34" s="122" t="s">
        <v>181</v>
      </c>
      <c r="D34" s="119">
        <f t="shared" si="0"/>
        <v>0</v>
      </c>
      <c r="E34" s="120"/>
      <c r="F34" s="96"/>
    </row>
    <row r="35" spans="1:6" s="93" customFormat="1" ht="12" customHeight="1">
      <c r="A35" s="121"/>
      <c r="B35" s="121" t="s">
        <v>182</v>
      </c>
      <c r="C35" s="122" t="s">
        <v>183</v>
      </c>
      <c r="D35" s="119">
        <f t="shared" si="0"/>
        <v>0</v>
      </c>
      <c r="E35" s="120"/>
      <c r="F35" s="96"/>
    </row>
    <row r="36" spans="1:6" s="93" customFormat="1" ht="12" customHeight="1">
      <c r="A36" s="121"/>
      <c r="B36" s="121" t="s">
        <v>184</v>
      </c>
      <c r="C36" s="122" t="s">
        <v>185</v>
      </c>
      <c r="D36" s="119">
        <f t="shared" si="0"/>
        <v>0</v>
      </c>
      <c r="E36" s="120"/>
      <c r="F36" s="96"/>
    </row>
    <row r="37" spans="1:6" s="93" customFormat="1" ht="12" customHeight="1">
      <c r="A37" s="121"/>
      <c r="B37" s="121" t="s">
        <v>186</v>
      </c>
      <c r="C37" s="122" t="s">
        <v>187</v>
      </c>
      <c r="D37" s="119">
        <f t="shared" si="0"/>
        <v>0</v>
      </c>
      <c r="E37" s="120"/>
      <c r="F37" s="96"/>
    </row>
    <row r="38" spans="1:6" s="93" customFormat="1" ht="12" customHeight="1">
      <c r="A38" s="121"/>
      <c r="B38" s="121" t="s">
        <v>188</v>
      </c>
      <c r="C38" s="124" t="s">
        <v>189</v>
      </c>
      <c r="D38" s="119">
        <f t="shared" si="0"/>
        <v>0</v>
      </c>
      <c r="E38" s="120"/>
      <c r="F38" s="96"/>
    </row>
    <row r="39" spans="1:6" s="93" customFormat="1" ht="12" customHeight="1">
      <c r="A39" s="121"/>
      <c r="B39" s="121" t="s">
        <v>190</v>
      </c>
      <c r="C39" s="96" t="s">
        <v>191</v>
      </c>
      <c r="D39" s="119">
        <f t="shared" si="0"/>
        <v>0</v>
      </c>
      <c r="E39" s="120"/>
      <c r="F39" s="96"/>
    </row>
    <row r="40" spans="1:6" s="93" customFormat="1" ht="12" customHeight="1">
      <c r="A40" s="121"/>
      <c r="B40" s="121" t="s">
        <v>192</v>
      </c>
      <c r="C40" s="96" t="s">
        <v>193</v>
      </c>
      <c r="D40" s="119">
        <f t="shared" si="0"/>
        <v>0</v>
      </c>
      <c r="E40" s="120"/>
      <c r="F40" s="96"/>
    </row>
    <row r="41" spans="1:6" s="93" customFormat="1" ht="12" customHeight="1">
      <c r="A41" s="121"/>
      <c r="B41" s="121" t="s">
        <v>194</v>
      </c>
      <c r="C41" s="96" t="s">
        <v>195</v>
      </c>
      <c r="D41" s="119">
        <f t="shared" si="0"/>
        <v>0</v>
      </c>
      <c r="E41" s="120"/>
      <c r="F41" s="96"/>
    </row>
    <row r="42" spans="1:6" s="93" customFormat="1" ht="12" customHeight="1">
      <c r="A42" s="121"/>
      <c r="B42" s="121" t="s">
        <v>196</v>
      </c>
      <c r="C42" s="96" t="s">
        <v>197</v>
      </c>
      <c r="D42" s="119">
        <f t="shared" si="0"/>
        <v>0</v>
      </c>
      <c r="E42" s="120"/>
      <c r="F42" s="96"/>
    </row>
    <row r="43" spans="1:6" s="93" customFormat="1" ht="12" customHeight="1">
      <c r="A43" s="121"/>
      <c r="B43" s="121" t="s">
        <v>198</v>
      </c>
      <c r="C43" s="122" t="s">
        <v>199</v>
      </c>
      <c r="D43" s="119"/>
      <c r="E43" s="120"/>
      <c r="F43" s="96">
        <v>0.08</v>
      </c>
    </row>
    <row r="44" spans="1:6" s="93" customFormat="1" ht="12" customHeight="1">
      <c r="A44" s="121"/>
      <c r="B44" s="121" t="s">
        <v>200</v>
      </c>
      <c r="C44" s="122" t="s">
        <v>201</v>
      </c>
      <c r="D44" s="119">
        <f t="shared" si="0"/>
        <v>0</v>
      </c>
      <c r="E44" s="120"/>
      <c r="F44" s="96"/>
    </row>
    <row r="45" spans="1:6" s="93" customFormat="1" ht="12" customHeight="1">
      <c r="A45" s="121"/>
      <c r="B45" s="121" t="s">
        <v>202</v>
      </c>
      <c r="C45" s="122" t="s">
        <v>203</v>
      </c>
      <c r="D45" s="119">
        <f t="shared" si="0"/>
        <v>0</v>
      </c>
      <c r="E45" s="120"/>
      <c r="F45" s="96"/>
    </row>
    <row r="46" spans="1:6" s="93" customFormat="1" ht="12" customHeight="1">
      <c r="A46" s="121"/>
      <c r="B46" s="121" t="s">
        <v>204</v>
      </c>
      <c r="C46" s="122" t="s">
        <v>205</v>
      </c>
      <c r="D46" s="119"/>
      <c r="E46" s="120"/>
      <c r="F46" s="96">
        <v>1.25</v>
      </c>
    </row>
    <row r="47" spans="1:6" s="93" customFormat="1" ht="12" customHeight="1">
      <c r="A47" s="121"/>
      <c r="B47" s="121" t="s">
        <v>206</v>
      </c>
      <c r="C47" s="122" t="s">
        <v>207</v>
      </c>
      <c r="D47" s="119"/>
      <c r="E47" s="120"/>
      <c r="F47" s="96"/>
    </row>
    <row r="48" spans="1:8" s="93" customFormat="1" ht="12" customHeight="1">
      <c r="A48" s="121"/>
      <c r="B48" s="121" t="s">
        <v>164</v>
      </c>
      <c r="C48" s="122" t="s">
        <v>208</v>
      </c>
      <c r="D48" s="119"/>
      <c r="E48" s="120"/>
      <c r="F48" s="95">
        <v>0.35</v>
      </c>
      <c r="G48" s="91"/>
      <c r="H48" s="91"/>
    </row>
    <row r="49" spans="1:7" s="93" customFormat="1" ht="12" customHeight="1">
      <c r="A49" s="121" t="s">
        <v>209</v>
      </c>
      <c r="B49" s="121"/>
      <c r="C49" s="122" t="s">
        <v>210</v>
      </c>
      <c r="D49" s="119">
        <f t="shared" si="0"/>
        <v>0</v>
      </c>
      <c r="E49" s="120"/>
      <c r="F49" s="120">
        <f>SUM(F50:F60)</f>
        <v>0</v>
      </c>
      <c r="G49" s="91"/>
    </row>
    <row r="50" spans="1:7" s="93" customFormat="1" ht="12" customHeight="1">
      <c r="A50" s="121"/>
      <c r="B50" s="121" t="s">
        <v>140</v>
      </c>
      <c r="C50" s="122" t="s">
        <v>211</v>
      </c>
      <c r="D50" s="119">
        <f t="shared" si="0"/>
        <v>0</v>
      </c>
      <c r="E50" s="120"/>
      <c r="F50" s="95"/>
      <c r="G50" s="91"/>
    </row>
    <row r="51" spans="1:6" s="93" customFormat="1" ht="12" customHeight="1">
      <c r="A51" s="121"/>
      <c r="B51" s="121" t="s">
        <v>142</v>
      </c>
      <c r="C51" s="122" t="s">
        <v>212</v>
      </c>
      <c r="D51" s="119">
        <f t="shared" si="0"/>
        <v>0</v>
      </c>
      <c r="E51" s="120"/>
      <c r="F51" s="96"/>
    </row>
    <row r="52" spans="1:7" s="93" customFormat="1" ht="12" customHeight="1">
      <c r="A52" s="121"/>
      <c r="B52" s="121" t="s">
        <v>144</v>
      </c>
      <c r="C52" s="122" t="s">
        <v>213</v>
      </c>
      <c r="D52" s="119">
        <f t="shared" si="0"/>
        <v>0</v>
      </c>
      <c r="E52" s="120"/>
      <c r="F52" s="95"/>
      <c r="G52" s="91"/>
    </row>
    <row r="53" spans="1:7" s="93" customFormat="1" ht="12" customHeight="1">
      <c r="A53" s="121"/>
      <c r="B53" s="121" t="s">
        <v>170</v>
      </c>
      <c r="C53" s="122" t="s">
        <v>214</v>
      </c>
      <c r="D53" s="119">
        <f t="shared" si="0"/>
        <v>0</v>
      </c>
      <c r="E53" s="120"/>
      <c r="F53" s="95"/>
      <c r="G53" s="91"/>
    </row>
    <row r="54" spans="1:7" s="93" customFormat="1" ht="12" customHeight="1">
      <c r="A54" s="121"/>
      <c r="B54" s="121" t="s">
        <v>172</v>
      </c>
      <c r="C54" s="122" t="s">
        <v>215</v>
      </c>
      <c r="D54" s="119">
        <f t="shared" si="0"/>
        <v>0</v>
      </c>
      <c r="E54" s="120"/>
      <c r="F54" s="95"/>
      <c r="G54" s="91"/>
    </row>
    <row r="55" spans="1:7" s="93" customFormat="1" ht="12" customHeight="1">
      <c r="A55" s="121"/>
      <c r="B55" s="121" t="s">
        <v>146</v>
      </c>
      <c r="C55" s="122" t="s">
        <v>216</v>
      </c>
      <c r="D55" s="119">
        <f t="shared" si="0"/>
        <v>0</v>
      </c>
      <c r="E55" s="120"/>
      <c r="F55" s="95"/>
      <c r="G55" s="91"/>
    </row>
    <row r="56" spans="1:7" s="93" customFormat="1" ht="12" customHeight="1">
      <c r="A56" s="121"/>
      <c r="B56" s="121" t="s">
        <v>148</v>
      </c>
      <c r="C56" s="122" t="s">
        <v>217</v>
      </c>
      <c r="D56" s="119">
        <f t="shared" si="0"/>
        <v>0</v>
      </c>
      <c r="E56" s="120"/>
      <c r="F56" s="95"/>
      <c r="G56" s="91"/>
    </row>
    <row r="57" spans="1:7" s="93" customFormat="1" ht="12" customHeight="1">
      <c r="A57" s="121"/>
      <c r="B57" s="121" t="s">
        <v>150</v>
      </c>
      <c r="C57" s="122" t="s">
        <v>218</v>
      </c>
      <c r="D57" s="119">
        <f t="shared" si="0"/>
        <v>0</v>
      </c>
      <c r="E57" s="120"/>
      <c r="F57" s="95"/>
      <c r="G57" s="91"/>
    </row>
    <row r="58" spans="1:7" s="93" customFormat="1" ht="12" customHeight="1">
      <c r="A58" s="121"/>
      <c r="B58" s="121" t="s">
        <v>152</v>
      </c>
      <c r="C58" s="122" t="s">
        <v>219</v>
      </c>
      <c r="D58" s="119">
        <f t="shared" si="0"/>
        <v>0</v>
      </c>
      <c r="E58" s="120"/>
      <c r="F58" s="95"/>
      <c r="G58" s="91"/>
    </row>
    <row r="59" spans="1:7" s="93" customFormat="1" ht="12" customHeight="1">
      <c r="A59" s="121"/>
      <c r="B59" s="121" t="s">
        <v>154</v>
      </c>
      <c r="C59" s="122" t="s">
        <v>220</v>
      </c>
      <c r="D59" s="119">
        <f t="shared" si="0"/>
        <v>0</v>
      </c>
      <c r="E59" s="120"/>
      <c r="F59" s="95"/>
      <c r="G59" s="91"/>
    </row>
    <row r="60" spans="1:6" s="93" customFormat="1" ht="12" customHeight="1">
      <c r="A60" s="121"/>
      <c r="B60" s="121" t="s">
        <v>164</v>
      </c>
      <c r="C60" s="122" t="s">
        <v>221</v>
      </c>
      <c r="D60" s="119">
        <f t="shared" si="0"/>
        <v>0</v>
      </c>
      <c r="E60" s="120"/>
      <c r="F60" s="95"/>
    </row>
    <row r="61" spans="1:9" ht="12" customHeight="1">
      <c r="A61" s="121" t="s">
        <v>222</v>
      </c>
      <c r="B61" s="121"/>
      <c r="C61" s="96" t="s">
        <v>223</v>
      </c>
      <c r="D61" s="119">
        <f t="shared" si="0"/>
        <v>0</v>
      </c>
      <c r="E61" s="82"/>
      <c r="F61" s="82">
        <f>SUM(F62:F77)</f>
        <v>0</v>
      </c>
      <c r="I61" s="127"/>
    </row>
    <row r="62" spans="1:9" ht="12" customHeight="1">
      <c r="A62" s="121"/>
      <c r="B62" s="121" t="s">
        <v>140</v>
      </c>
      <c r="C62" s="125" t="s">
        <v>224</v>
      </c>
      <c r="D62" s="119">
        <f t="shared" si="0"/>
        <v>0</v>
      </c>
      <c r="E62" s="82"/>
      <c r="F62" s="126"/>
      <c r="H62" s="127"/>
      <c r="I62" s="127"/>
    </row>
    <row r="63" spans="1:8" ht="12" customHeight="1">
      <c r="A63" s="121"/>
      <c r="B63" s="121" t="s">
        <v>142</v>
      </c>
      <c r="C63" s="125" t="s">
        <v>225</v>
      </c>
      <c r="D63" s="119">
        <f t="shared" si="0"/>
        <v>0</v>
      </c>
      <c r="E63" s="82"/>
      <c r="F63" s="126"/>
      <c r="G63" s="127"/>
      <c r="H63" s="127"/>
    </row>
    <row r="64" spans="1:7" ht="12" customHeight="1">
      <c r="A64" s="121"/>
      <c r="B64" s="121" t="s">
        <v>144</v>
      </c>
      <c r="C64" s="125" t="s">
        <v>226</v>
      </c>
      <c r="D64" s="119">
        <f t="shared" si="0"/>
        <v>0</v>
      </c>
      <c r="E64" s="82"/>
      <c r="F64" s="82"/>
      <c r="G64" s="127"/>
    </row>
    <row r="65" spans="1:6" ht="12" customHeight="1">
      <c r="A65" s="121"/>
      <c r="B65" s="121" t="s">
        <v>172</v>
      </c>
      <c r="C65" s="125" t="s">
        <v>227</v>
      </c>
      <c r="D65" s="119">
        <f t="shared" si="0"/>
        <v>0</v>
      </c>
      <c r="E65" s="82"/>
      <c r="F65" s="82"/>
    </row>
    <row r="66" spans="1:6" ht="12" customHeight="1">
      <c r="A66" s="121"/>
      <c r="B66" s="121" t="s">
        <v>146</v>
      </c>
      <c r="C66" s="125" t="s">
        <v>228</v>
      </c>
      <c r="D66" s="119">
        <f t="shared" si="0"/>
        <v>0</v>
      </c>
      <c r="E66" s="82"/>
      <c r="F66" s="82"/>
    </row>
    <row r="67" spans="1:6" ht="12" customHeight="1">
      <c r="A67" s="121"/>
      <c r="B67" s="121" t="s">
        <v>148</v>
      </c>
      <c r="C67" s="125" t="s">
        <v>229</v>
      </c>
      <c r="D67" s="119">
        <f t="shared" si="0"/>
        <v>0</v>
      </c>
      <c r="E67" s="82"/>
      <c r="F67" s="82"/>
    </row>
    <row r="68" spans="1:6" ht="12" customHeight="1">
      <c r="A68" s="121"/>
      <c r="B68" s="121" t="s">
        <v>150</v>
      </c>
      <c r="C68" s="125" t="s">
        <v>230</v>
      </c>
      <c r="D68" s="119">
        <f t="shared" si="0"/>
        <v>0</v>
      </c>
      <c r="E68" s="82"/>
      <c r="F68" s="82"/>
    </row>
    <row r="69" spans="1:6" ht="12" customHeight="1">
      <c r="A69" s="121"/>
      <c r="B69" s="121" t="s">
        <v>152</v>
      </c>
      <c r="C69" s="125" t="s">
        <v>231</v>
      </c>
      <c r="D69" s="119">
        <f t="shared" si="0"/>
        <v>0</v>
      </c>
      <c r="E69" s="82"/>
      <c r="F69" s="82"/>
    </row>
    <row r="70" spans="1:6" ht="12" customHeight="1">
      <c r="A70" s="121"/>
      <c r="B70" s="121" t="s">
        <v>154</v>
      </c>
      <c r="C70" s="125" t="s">
        <v>232</v>
      </c>
      <c r="D70" s="119">
        <f t="shared" si="0"/>
        <v>0</v>
      </c>
      <c r="E70" s="82"/>
      <c r="F70" s="82"/>
    </row>
    <row r="71" spans="1:6" ht="12" customHeight="1">
      <c r="A71" s="121"/>
      <c r="B71" s="121" t="s">
        <v>156</v>
      </c>
      <c r="C71" s="125" t="s">
        <v>233</v>
      </c>
      <c r="D71" s="119">
        <f aca="true" t="shared" si="1" ref="D71:D77">E71+F71</f>
        <v>0</v>
      </c>
      <c r="E71" s="82"/>
      <c r="F71" s="82"/>
    </row>
    <row r="72" spans="1:6" ht="12" customHeight="1">
      <c r="A72" s="121"/>
      <c r="B72" s="121" t="s">
        <v>158</v>
      </c>
      <c r="C72" s="125" t="s">
        <v>234</v>
      </c>
      <c r="D72" s="119">
        <f t="shared" si="1"/>
        <v>0</v>
      </c>
      <c r="E72" s="82"/>
      <c r="F72" s="82"/>
    </row>
    <row r="73" spans="1:6" ht="12" customHeight="1">
      <c r="A73" s="121"/>
      <c r="B73" s="121" t="s">
        <v>160</v>
      </c>
      <c r="C73" s="125" t="s">
        <v>235</v>
      </c>
      <c r="D73" s="119">
        <f t="shared" si="1"/>
        <v>0</v>
      </c>
      <c r="E73" s="82"/>
      <c r="F73" s="82"/>
    </row>
    <row r="74" spans="1:6" ht="12" customHeight="1">
      <c r="A74" s="121"/>
      <c r="B74" s="121" t="s">
        <v>236</v>
      </c>
      <c r="C74" s="125" t="s">
        <v>237</v>
      </c>
      <c r="D74" s="119">
        <f t="shared" si="1"/>
        <v>0</v>
      </c>
      <c r="E74" s="82"/>
      <c r="F74" s="82"/>
    </row>
    <row r="75" spans="1:6" ht="12" customHeight="1">
      <c r="A75" s="121"/>
      <c r="B75" s="121" t="s">
        <v>238</v>
      </c>
      <c r="C75" s="125" t="s">
        <v>239</v>
      </c>
      <c r="D75" s="119">
        <f t="shared" si="1"/>
        <v>0</v>
      </c>
      <c r="E75" s="82"/>
      <c r="F75" s="82"/>
    </row>
    <row r="76" spans="1:6" ht="12" customHeight="1">
      <c r="A76" s="121"/>
      <c r="B76" s="121" t="s">
        <v>240</v>
      </c>
      <c r="C76" s="125" t="s">
        <v>241</v>
      </c>
      <c r="D76" s="119">
        <f t="shared" si="1"/>
        <v>0</v>
      </c>
      <c r="E76" s="82"/>
      <c r="F76" s="82"/>
    </row>
    <row r="77" spans="1:6" ht="12" customHeight="1">
      <c r="A77" s="121"/>
      <c r="B77" s="121" t="s">
        <v>164</v>
      </c>
      <c r="C77" s="125" t="s">
        <v>242</v>
      </c>
      <c r="D77" s="119">
        <f t="shared" si="1"/>
        <v>0</v>
      </c>
      <c r="E77" s="82"/>
      <c r="F77" s="82"/>
    </row>
    <row r="78" spans="1:6" ht="12.75" customHeight="1">
      <c r="A78" s="325" t="s">
        <v>243</v>
      </c>
      <c r="B78" s="325"/>
      <c r="C78" s="326"/>
      <c r="D78" s="326"/>
      <c r="E78" s="326"/>
      <c r="F78" s="326"/>
    </row>
    <row r="79" spans="1:6" ht="12.75" customHeight="1">
      <c r="A79" s="327"/>
      <c r="B79" s="327"/>
      <c r="C79" s="328"/>
      <c r="D79" s="328"/>
      <c r="E79" s="328"/>
      <c r="F79" s="328"/>
    </row>
  </sheetData>
  <sheetProtection/>
  <mergeCells count="6">
    <mergeCell ref="A1:F1"/>
    <mergeCell ref="A3:C3"/>
    <mergeCell ref="A4:B4"/>
    <mergeCell ref="D4:F4"/>
    <mergeCell ref="C4:C5"/>
    <mergeCell ref="A78:F79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Q15" sqref="Q15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12" customFormat="1" ht="27">
      <c r="A1" s="292" t="s">
        <v>244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</row>
    <row r="2" spans="1:13" s="93" customFormat="1" ht="17.25" customHeight="1">
      <c r="A2" s="113"/>
      <c r="B2" s="114"/>
      <c r="C2" s="114"/>
      <c r="D2" s="114"/>
      <c r="E2" s="114"/>
      <c r="F2" s="114"/>
      <c r="G2" s="114"/>
      <c r="H2" s="114"/>
      <c r="L2" s="113"/>
      <c r="M2" s="115" t="s">
        <v>245</v>
      </c>
    </row>
    <row r="3" spans="1:13" ht="18.75" customHeight="1">
      <c r="A3" s="322" t="s">
        <v>101</v>
      </c>
      <c r="B3" s="322"/>
      <c r="C3" s="322"/>
      <c r="D3" s="101"/>
      <c r="E3" s="101"/>
      <c r="F3" s="101"/>
      <c r="G3" s="101"/>
      <c r="H3" s="101"/>
      <c r="K3" s="93"/>
      <c r="L3" s="276" t="s">
        <v>26</v>
      </c>
      <c r="M3" s="276"/>
    </row>
    <row r="4" spans="1:13" s="30" customFormat="1" ht="27" customHeight="1">
      <c r="A4" s="293" t="s">
        <v>73</v>
      </c>
      <c r="B4" s="293" t="s">
        <v>92</v>
      </c>
      <c r="C4" s="293"/>
      <c r="D4" s="293"/>
      <c r="E4" s="297" t="s">
        <v>93</v>
      </c>
      <c r="F4" s="297" t="s">
        <v>115</v>
      </c>
      <c r="G4" s="297"/>
      <c r="H4" s="297"/>
      <c r="I4" s="297"/>
      <c r="J4" s="297"/>
      <c r="K4" s="297"/>
      <c r="L4" s="297"/>
      <c r="M4" s="297"/>
    </row>
    <row r="5" spans="1:13" s="30" customFormat="1" ht="27" customHeight="1">
      <c r="A5" s="293"/>
      <c r="B5" s="102" t="s">
        <v>94</v>
      </c>
      <c r="C5" s="102" t="s">
        <v>95</v>
      </c>
      <c r="D5" s="103" t="s">
        <v>96</v>
      </c>
      <c r="E5" s="297"/>
      <c r="F5" s="103" t="s">
        <v>76</v>
      </c>
      <c r="G5" s="17" t="s">
        <v>119</v>
      </c>
      <c r="H5" s="17" t="s">
        <v>120</v>
      </c>
      <c r="I5" s="17" t="s">
        <v>121</v>
      </c>
      <c r="J5" s="17" t="s">
        <v>122</v>
      </c>
      <c r="K5" s="17" t="s">
        <v>123</v>
      </c>
      <c r="L5" s="17" t="s">
        <v>124</v>
      </c>
      <c r="M5" s="17" t="s">
        <v>125</v>
      </c>
    </row>
    <row r="6" spans="1:13" s="30" customFormat="1" ht="24" customHeight="1">
      <c r="A6" s="104"/>
      <c r="B6" s="105"/>
      <c r="C6" s="105"/>
      <c r="D6" s="105"/>
      <c r="E6" s="106" t="s">
        <v>76</v>
      </c>
      <c r="F6" s="88">
        <f>SUM(G6:M6)</f>
        <v>0</v>
      </c>
      <c r="G6" s="107">
        <f>SUM(G7:G20)</f>
        <v>0</v>
      </c>
      <c r="H6" s="107">
        <f>SUM(H7:H20)</f>
        <v>0</v>
      </c>
      <c r="I6" s="107">
        <f>SUM(I7:I20)</f>
        <v>0</v>
      </c>
      <c r="J6" s="107">
        <f>SUM(J7:J20)</f>
        <v>0</v>
      </c>
      <c r="K6" s="110"/>
      <c r="L6" s="110"/>
      <c r="M6" s="111"/>
    </row>
    <row r="7" spans="1:13" ht="24" customHeight="1">
      <c r="A7" s="81" t="s">
        <v>86</v>
      </c>
      <c r="B7" s="48"/>
      <c r="C7" s="48"/>
      <c r="D7" s="48"/>
      <c r="E7" s="80"/>
      <c r="F7" s="88">
        <f>SUM(G7:M7)</f>
        <v>0</v>
      </c>
      <c r="G7" s="88"/>
      <c r="H7" s="88"/>
      <c r="I7" s="88"/>
      <c r="J7" s="88"/>
      <c r="K7" s="96"/>
      <c r="L7" s="96"/>
      <c r="M7" s="96"/>
    </row>
    <row r="8" spans="1:13" ht="24" customHeight="1">
      <c r="A8" s="81"/>
      <c r="B8" s="48"/>
      <c r="C8" s="48"/>
      <c r="D8" s="48"/>
      <c r="E8" s="80"/>
      <c r="F8" s="88">
        <f aca="true" t="shared" si="0" ref="F8:F20">SUM(G8:M8)</f>
        <v>0</v>
      </c>
      <c r="G8" s="88"/>
      <c r="H8" s="88"/>
      <c r="I8" s="88"/>
      <c r="J8" s="88"/>
      <c r="K8" s="96"/>
      <c r="L8" s="96"/>
      <c r="M8" s="96"/>
    </row>
    <row r="9" spans="1:13" ht="24" customHeight="1">
      <c r="A9" s="81"/>
      <c r="B9" s="48"/>
      <c r="C9" s="48"/>
      <c r="D9" s="48"/>
      <c r="E9" s="80"/>
      <c r="F9" s="88">
        <f t="shared" si="0"/>
        <v>0</v>
      </c>
      <c r="G9" s="88"/>
      <c r="H9" s="88"/>
      <c r="I9" s="88"/>
      <c r="J9" s="88"/>
      <c r="K9" s="96"/>
      <c r="L9" s="96"/>
      <c r="M9" s="96"/>
    </row>
    <row r="10" spans="1:13" ht="24" customHeight="1">
      <c r="A10" s="81"/>
      <c r="B10" s="48"/>
      <c r="C10" s="48"/>
      <c r="D10" s="48"/>
      <c r="E10" s="80"/>
      <c r="F10" s="88">
        <f t="shared" si="0"/>
        <v>0</v>
      </c>
      <c r="G10" s="88"/>
      <c r="H10" s="88"/>
      <c r="I10" s="88"/>
      <c r="J10" s="88"/>
      <c r="K10" s="96"/>
      <c r="L10" s="96"/>
      <c r="M10" s="96"/>
    </row>
    <row r="11" spans="1:13" ht="24" customHeight="1">
      <c r="A11" s="81"/>
      <c r="B11" s="48"/>
      <c r="C11" s="48"/>
      <c r="D11" s="48"/>
      <c r="E11" s="80"/>
      <c r="F11" s="88">
        <f t="shared" si="0"/>
        <v>0</v>
      </c>
      <c r="G11" s="88"/>
      <c r="H11" s="88"/>
      <c r="I11" s="88"/>
      <c r="J11" s="88"/>
      <c r="K11" s="96"/>
      <c r="L11" s="96"/>
      <c r="M11" s="96"/>
    </row>
    <row r="12" spans="1:13" ht="24" customHeight="1">
      <c r="A12" s="81"/>
      <c r="B12" s="48"/>
      <c r="C12" s="48"/>
      <c r="D12" s="48"/>
      <c r="E12" s="80"/>
      <c r="F12" s="88">
        <f t="shared" si="0"/>
        <v>0</v>
      </c>
      <c r="G12" s="88"/>
      <c r="H12" s="88"/>
      <c r="I12" s="88"/>
      <c r="J12" s="88"/>
      <c r="K12" s="96"/>
      <c r="L12" s="96"/>
      <c r="M12" s="96"/>
    </row>
    <row r="13" spans="1:13" ht="24" customHeight="1">
      <c r="A13" s="81"/>
      <c r="B13" s="48"/>
      <c r="C13" s="48"/>
      <c r="D13" s="48"/>
      <c r="E13" s="80"/>
      <c r="F13" s="88">
        <f t="shared" si="0"/>
        <v>0</v>
      </c>
      <c r="G13" s="88"/>
      <c r="H13" s="88"/>
      <c r="I13" s="88"/>
      <c r="J13" s="88"/>
      <c r="K13" s="96"/>
      <c r="L13" s="96"/>
      <c r="M13" s="96"/>
    </row>
    <row r="14" spans="1:13" ht="24" customHeight="1">
      <c r="A14" s="81"/>
      <c r="B14" s="48"/>
      <c r="C14" s="48"/>
      <c r="D14" s="48"/>
      <c r="E14" s="80"/>
      <c r="F14" s="88">
        <f t="shared" si="0"/>
        <v>0</v>
      </c>
      <c r="G14" s="88"/>
      <c r="H14" s="88"/>
      <c r="I14" s="88"/>
      <c r="J14" s="88"/>
      <c r="K14" s="96"/>
      <c r="L14" s="96"/>
      <c r="M14" s="96"/>
    </row>
    <row r="15" spans="1:13" ht="24" customHeight="1">
      <c r="A15" s="81"/>
      <c r="B15" s="48"/>
      <c r="C15" s="48"/>
      <c r="D15" s="48"/>
      <c r="E15" s="80"/>
      <c r="F15" s="88">
        <f t="shared" si="0"/>
        <v>0</v>
      </c>
      <c r="G15" s="88"/>
      <c r="H15" s="88"/>
      <c r="I15" s="88"/>
      <c r="J15" s="88"/>
      <c r="K15" s="96"/>
      <c r="L15" s="96"/>
      <c r="M15" s="96"/>
    </row>
    <row r="16" spans="1:13" ht="22.5" customHeight="1">
      <c r="A16" s="83" t="s">
        <v>87</v>
      </c>
      <c r="B16" s="48"/>
      <c r="C16" s="48"/>
      <c r="D16" s="48"/>
      <c r="E16" s="80"/>
      <c r="F16" s="88">
        <f t="shared" si="0"/>
        <v>0</v>
      </c>
      <c r="G16" s="88"/>
      <c r="H16" s="88"/>
      <c r="I16" s="88"/>
      <c r="J16" s="88"/>
      <c r="K16" s="96"/>
      <c r="L16" s="96"/>
      <c r="M16" s="96"/>
    </row>
    <row r="17" spans="1:13" ht="24" customHeight="1">
      <c r="A17" s="81"/>
      <c r="B17" s="48"/>
      <c r="C17" s="48"/>
      <c r="D17" s="48"/>
      <c r="E17" s="80"/>
      <c r="F17" s="88">
        <f t="shared" si="0"/>
        <v>0</v>
      </c>
      <c r="G17" s="88"/>
      <c r="H17" s="88"/>
      <c r="I17" s="88"/>
      <c r="J17" s="88"/>
      <c r="K17" s="96"/>
      <c r="L17" s="96"/>
      <c r="M17" s="96"/>
    </row>
    <row r="18" spans="1:13" ht="24" customHeight="1">
      <c r="A18" s="81"/>
      <c r="B18" s="48"/>
      <c r="C18" s="48"/>
      <c r="D18" s="48"/>
      <c r="E18" s="80"/>
      <c r="F18" s="88">
        <f t="shared" si="0"/>
        <v>0</v>
      </c>
      <c r="G18" s="88"/>
      <c r="H18" s="88"/>
      <c r="I18" s="88"/>
      <c r="J18" s="88"/>
      <c r="K18" s="96"/>
      <c r="L18" s="96"/>
      <c r="M18" s="96"/>
    </row>
    <row r="19" spans="1:13" ht="24" customHeight="1">
      <c r="A19" s="81"/>
      <c r="B19" s="48"/>
      <c r="C19" s="48"/>
      <c r="D19" s="48"/>
      <c r="E19" s="80"/>
      <c r="F19" s="88">
        <f t="shared" si="0"/>
        <v>0</v>
      </c>
      <c r="G19" s="88"/>
      <c r="H19" s="88"/>
      <c r="I19" s="88"/>
      <c r="J19" s="88"/>
      <c r="K19" s="96"/>
      <c r="L19" s="96"/>
      <c r="M19" s="96"/>
    </row>
    <row r="20" spans="1:13" ht="24" customHeight="1">
      <c r="A20" s="83"/>
      <c r="B20" s="48"/>
      <c r="C20" s="48"/>
      <c r="D20" s="48"/>
      <c r="E20" s="80"/>
      <c r="F20" s="88">
        <f t="shared" si="0"/>
        <v>0</v>
      </c>
      <c r="G20" s="88"/>
      <c r="H20" s="88"/>
      <c r="I20" s="88"/>
      <c r="J20" s="88"/>
      <c r="K20" s="96"/>
      <c r="L20" s="96"/>
      <c r="M20" s="96"/>
    </row>
    <row r="21" spans="1:13" ht="12.75" customHeight="1">
      <c r="A21" s="329" t="s">
        <v>246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</row>
    <row r="22" spans="1:13" ht="12.75" customHeight="1">
      <c r="A22" s="329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</row>
  </sheetData>
  <sheetProtection/>
  <mergeCells count="8">
    <mergeCell ref="A21:M22"/>
    <mergeCell ref="A1:M1"/>
    <mergeCell ref="A3:C3"/>
    <mergeCell ref="L3:M3"/>
    <mergeCell ref="B4:D4"/>
    <mergeCell ref="F4:M4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zoomScalePageLayoutView="0" workbookViewId="0" topLeftCell="A1">
      <selection activeCell="G6" sqref="G6"/>
    </sheetView>
  </sheetViews>
  <sheetFormatPr defaultColWidth="9.33203125" defaultRowHeight="11.25"/>
  <cols>
    <col min="1" max="1" width="24.16015625" style="93" customWidth="1"/>
    <col min="2" max="4" width="7.16015625" style="93" customWidth="1"/>
    <col min="5" max="5" width="11.5" style="93" bestFit="1" customWidth="1"/>
    <col min="6" max="10" width="14.33203125" style="93" customWidth="1"/>
    <col min="11" max="11" width="9.33203125" style="93" bestFit="1" customWidth="1"/>
    <col min="12" max="16384" width="9.33203125" style="93" customWidth="1"/>
  </cols>
  <sheetData>
    <row r="1" spans="1:13" ht="35.25" customHeight="1">
      <c r="A1" s="306" t="s">
        <v>247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2:13" ht="15.75" customHeight="1">
      <c r="L2" s="275" t="s">
        <v>248</v>
      </c>
      <c r="M2" s="275"/>
    </row>
    <row r="3" spans="1:13" ht="22.5" customHeight="1">
      <c r="A3" s="322" t="s">
        <v>101</v>
      </c>
      <c r="B3" s="322"/>
      <c r="C3" s="322"/>
      <c r="D3" s="101"/>
      <c r="E3" s="101"/>
      <c r="F3" s="101"/>
      <c r="G3" s="101"/>
      <c r="H3" s="101"/>
      <c r="L3" s="276" t="s">
        <v>26</v>
      </c>
      <c r="M3" s="276"/>
    </row>
    <row r="4" spans="1:13" s="99" customFormat="1" ht="24" customHeight="1">
      <c r="A4" s="293" t="s">
        <v>73</v>
      </c>
      <c r="B4" s="293" t="s">
        <v>92</v>
      </c>
      <c r="C4" s="293"/>
      <c r="D4" s="293"/>
      <c r="E4" s="297" t="s">
        <v>93</v>
      </c>
      <c r="F4" s="297" t="s">
        <v>115</v>
      </c>
      <c r="G4" s="297"/>
      <c r="H4" s="297"/>
      <c r="I4" s="297"/>
      <c r="J4" s="297"/>
      <c r="K4" s="297"/>
      <c r="L4" s="297"/>
      <c r="M4" s="297"/>
    </row>
    <row r="5" spans="1:13" s="99" customFormat="1" ht="40.5" customHeight="1">
      <c r="A5" s="293"/>
      <c r="B5" s="102" t="s">
        <v>94</v>
      </c>
      <c r="C5" s="102" t="s">
        <v>95</v>
      </c>
      <c r="D5" s="103" t="s">
        <v>96</v>
      </c>
      <c r="E5" s="297"/>
      <c r="F5" s="103" t="s">
        <v>76</v>
      </c>
      <c r="G5" s="17" t="s">
        <v>119</v>
      </c>
      <c r="H5" s="17" t="s">
        <v>120</v>
      </c>
      <c r="I5" s="17" t="s">
        <v>121</v>
      </c>
      <c r="J5" s="17" t="s">
        <v>122</v>
      </c>
      <c r="K5" s="17" t="s">
        <v>123</v>
      </c>
      <c r="L5" s="17" t="s">
        <v>124</v>
      </c>
      <c r="M5" s="17" t="s">
        <v>125</v>
      </c>
    </row>
    <row r="6" spans="1:13" s="99" customFormat="1" ht="23.25" customHeight="1">
      <c r="A6" s="104"/>
      <c r="B6" s="105"/>
      <c r="C6" s="105"/>
      <c r="D6" s="105"/>
      <c r="E6" s="106" t="s">
        <v>76</v>
      </c>
      <c r="F6" s="107">
        <f>SUM(G6:M6)</f>
        <v>0</v>
      </c>
      <c r="G6" s="107">
        <f>SUM(G7:G16)</f>
        <v>0</v>
      </c>
      <c r="H6" s="107">
        <f>SUM(H7:H16)</f>
        <v>0</v>
      </c>
      <c r="I6" s="107">
        <f>SUM(I7:I16)</f>
        <v>0</v>
      </c>
      <c r="J6" s="107">
        <f>SUM(J7:J16)</f>
        <v>0</v>
      </c>
      <c r="K6" s="110"/>
      <c r="L6" s="110"/>
      <c r="M6" s="111"/>
    </row>
    <row r="7" spans="1:13" s="99" customFormat="1" ht="23.25" customHeight="1">
      <c r="A7" s="81" t="s">
        <v>86</v>
      </c>
      <c r="B7" s="48"/>
      <c r="C7" s="48"/>
      <c r="D7" s="48"/>
      <c r="E7" s="80"/>
      <c r="F7" s="107">
        <f aca="true" t="shared" si="0" ref="F7:F16">SUM(G7:M7)</f>
        <v>0</v>
      </c>
      <c r="G7" s="88"/>
      <c r="H7" s="88"/>
      <c r="I7" s="88"/>
      <c r="J7" s="88"/>
      <c r="K7" s="96"/>
      <c r="L7" s="96"/>
      <c r="M7" s="96"/>
    </row>
    <row r="8" spans="1:13" s="99" customFormat="1" ht="23.25" customHeight="1">
      <c r="A8" s="81"/>
      <c r="B8" s="48"/>
      <c r="C8" s="48"/>
      <c r="D8" s="48"/>
      <c r="E8" s="80"/>
      <c r="F8" s="107">
        <f t="shared" si="0"/>
        <v>0</v>
      </c>
      <c r="G8" s="88"/>
      <c r="H8" s="88"/>
      <c r="I8" s="88"/>
      <c r="J8" s="88"/>
      <c r="K8" s="96"/>
      <c r="L8" s="96"/>
      <c r="M8" s="96"/>
    </row>
    <row r="9" spans="1:13" s="99" customFormat="1" ht="23.25" customHeight="1">
      <c r="A9" s="81"/>
      <c r="B9" s="48"/>
      <c r="C9" s="48"/>
      <c r="D9" s="48"/>
      <c r="E9" s="80"/>
      <c r="F9" s="107">
        <f t="shared" si="0"/>
        <v>0</v>
      </c>
      <c r="G9" s="88"/>
      <c r="H9" s="88"/>
      <c r="I9" s="88"/>
      <c r="J9" s="88"/>
      <c r="K9" s="96"/>
      <c r="L9" s="96"/>
      <c r="M9" s="96"/>
    </row>
    <row r="10" spans="1:13" s="99" customFormat="1" ht="23.25" customHeight="1">
      <c r="A10" s="81"/>
      <c r="B10" s="48"/>
      <c r="C10" s="48"/>
      <c r="D10" s="48"/>
      <c r="E10" s="80"/>
      <c r="F10" s="107">
        <f t="shared" si="0"/>
        <v>0</v>
      </c>
      <c r="G10" s="88"/>
      <c r="H10" s="88"/>
      <c r="I10" s="88"/>
      <c r="J10" s="88"/>
      <c r="K10" s="96"/>
      <c r="L10" s="96"/>
      <c r="M10" s="96"/>
    </row>
    <row r="11" spans="1:13" s="99" customFormat="1" ht="23.25" customHeight="1">
      <c r="A11" s="81"/>
      <c r="B11" s="48"/>
      <c r="C11" s="48"/>
      <c r="D11" s="48"/>
      <c r="E11" s="80"/>
      <c r="F11" s="107">
        <f t="shared" si="0"/>
        <v>0</v>
      </c>
      <c r="G11" s="88"/>
      <c r="H11" s="88"/>
      <c r="I11" s="88"/>
      <c r="J11" s="88"/>
      <c r="K11" s="96"/>
      <c r="L11" s="96"/>
      <c r="M11" s="96"/>
    </row>
    <row r="12" spans="1:13" s="99" customFormat="1" ht="23.25" customHeight="1">
      <c r="A12" s="81"/>
      <c r="B12" s="48"/>
      <c r="C12" s="48"/>
      <c r="D12" s="48"/>
      <c r="E12" s="80"/>
      <c r="F12" s="107">
        <f t="shared" si="0"/>
        <v>0</v>
      </c>
      <c r="G12" s="88"/>
      <c r="H12" s="88"/>
      <c r="I12" s="88"/>
      <c r="J12" s="88"/>
      <c r="K12" s="96"/>
      <c r="L12" s="96"/>
      <c r="M12" s="96"/>
    </row>
    <row r="13" spans="1:13" s="99" customFormat="1" ht="23.25" customHeight="1">
      <c r="A13" s="81"/>
      <c r="B13" s="48"/>
      <c r="C13" s="48"/>
      <c r="D13" s="48"/>
      <c r="E13" s="80"/>
      <c r="F13" s="107">
        <f t="shared" si="0"/>
        <v>0</v>
      </c>
      <c r="G13" s="88"/>
      <c r="H13" s="88"/>
      <c r="I13" s="88"/>
      <c r="J13" s="88"/>
      <c r="K13" s="96"/>
      <c r="L13" s="96"/>
      <c r="M13" s="96"/>
    </row>
    <row r="14" spans="1:13" s="99" customFormat="1" ht="23.25" customHeight="1">
      <c r="A14" s="81"/>
      <c r="B14" s="48"/>
      <c r="C14" s="48"/>
      <c r="D14" s="48"/>
      <c r="E14" s="80"/>
      <c r="F14" s="107">
        <f t="shared" si="0"/>
        <v>0</v>
      </c>
      <c r="G14" s="88"/>
      <c r="H14" s="88"/>
      <c r="I14" s="88"/>
      <c r="J14" s="88"/>
      <c r="K14" s="96"/>
      <c r="L14" s="96"/>
      <c r="M14" s="96"/>
    </row>
    <row r="15" spans="1:13" ht="24.75" customHeight="1">
      <c r="A15" s="81"/>
      <c r="B15" s="48"/>
      <c r="C15" s="48"/>
      <c r="D15" s="48"/>
      <c r="E15" s="80"/>
      <c r="F15" s="107">
        <f t="shared" si="0"/>
        <v>0</v>
      </c>
      <c r="G15" s="88"/>
      <c r="H15" s="88"/>
      <c r="I15" s="88"/>
      <c r="J15" s="88"/>
      <c r="K15" s="96"/>
      <c r="L15" s="96"/>
      <c r="M15" s="96"/>
    </row>
    <row r="16" spans="1:13" ht="22.5" customHeight="1">
      <c r="A16" s="83" t="s">
        <v>87</v>
      </c>
      <c r="B16" s="48"/>
      <c r="C16" s="48"/>
      <c r="D16" s="48"/>
      <c r="E16" s="80"/>
      <c r="F16" s="107">
        <f t="shared" si="0"/>
        <v>0</v>
      </c>
      <c r="G16" s="88"/>
      <c r="H16" s="88"/>
      <c r="I16" s="88"/>
      <c r="J16" s="88"/>
      <c r="K16" s="96"/>
      <c r="L16" s="96"/>
      <c r="M16" s="96"/>
    </row>
    <row r="17" spans="1:13" ht="14.25">
      <c r="A17" s="311" t="s">
        <v>249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</row>
    <row r="18" ht="12">
      <c r="E18" s="91"/>
    </row>
    <row r="22" ht="12">
      <c r="G22" s="91"/>
    </row>
    <row r="23" ht="12">
      <c r="C23" s="91"/>
    </row>
  </sheetData>
  <sheetProtection/>
  <mergeCells count="9">
    <mergeCell ref="A17:M17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G6" sqref="G6"/>
    </sheetView>
  </sheetViews>
  <sheetFormatPr defaultColWidth="9.16015625" defaultRowHeight="11.25"/>
  <cols>
    <col min="1" max="1" width="34" style="93" customWidth="1"/>
    <col min="2" max="4" width="7.16015625" style="93" customWidth="1"/>
    <col min="5" max="5" width="17.83203125" style="93" customWidth="1"/>
    <col min="6" max="10" width="14.33203125" style="93" customWidth="1"/>
    <col min="11" max="16384" width="9.16015625" style="93" customWidth="1"/>
  </cols>
  <sheetData>
    <row r="1" spans="1:13" ht="35.25" customHeight="1">
      <c r="A1" s="306" t="s">
        <v>250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</row>
    <row r="2" spans="12:13" ht="15.75" customHeight="1">
      <c r="L2" s="275" t="s">
        <v>251</v>
      </c>
      <c r="M2" s="275"/>
    </row>
    <row r="3" spans="1:13" ht="22.5" customHeight="1">
      <c r="A3" s="322" t="s">
        <v>101</v>
      </c>
      <c r="B3" s="322"/>
      <c r="C3" s="322"/>
      <c r="D3" s="101"/>
      <c r="E3" s="101"/>
      <c r="F3" s="101"/>
      <c r="G3" s="101"/>
      <c r="H3" s="101"/>
      <c r="L3" s="276" t="s">
        <v>26</v>
      </c>
      <c r="M3" s="276"/>
    </row>
    <row r="4" spans="1:13" s="99" customFormat="1" ht="24" customHeight="1">
      <c r="A4" s="293" t="s">
        <v>73</v>
      </c>
      <c r="B4" s="293" t="s">
        <v>92</v>
      </c>
      <c r="C4" s="293"/>
      <c r="D4" s="293"/>
      <c r="E4" s="297" t="s">
        <v>93</v>
      </c>
      <c r="F4" s="297" t="s">
        <v>115</v>
      </c>
      <c r="G4" s="297"/>
      <c r="H4" s="297"/>
      <c r="I4" s="297"/>
      <c r="J4" s="297"/>
      <c r="K4" s="297"/>
      <c r="L4" s="297"/>
      <c r="M4" s="297"/>
    </row>
    <row r="5" spans="1:13" s="99" customFormat="1" ht="40.5" customHeight="1">
      <c r="A5" s="293"/>
      <c r="B5" s="102" t="s">
        <v>94</v>
      </c>
      <c r="C5" s="102" t="s">
        <v>95</v>
      </c>
      <c r="D5" s="103" t="s">
        <v>96</v>
      </c>
      <c r="E5" s="297"/>
      <c r="F5" s="103" t="s">
        <v>76</v>
      </c>
      <c r="G5" s="17" t="s">
        <v>119</v>
      </c>
      <c r="H5" s="17" t="s">
        <v>120</v>
      </c>
      <c r="I5" s="17" t="s">
        <v>121</v>
      </c>
      <c r="J5" s="17" t="s">
        <v>122</v>
      </c>
      <c r="K5" s="17" t="s">
        <v>123</v>
      </c>
      <c r="L5" s="17" t="s">
        <v>124</v>
      </c>
      <c r="M5" s="17" t="s">
        <v>125</v>
      </c>
    </row>
    <row r="6" spans="1:13" s="99" customFormat="1" ht="23.25" customHeight="1">
      <c r="A6" s="104"/>
      <c r="B6" s="105"/>
      <c r="C6" s="105"/>
      <c r="D6" s="105"/>
      <c r="E6" s="106" t="s">
        <v>76</v>
      </c>
      <c r="F6" s="107">
        <f>SUM(G6:J6)</f>
        <v>0</v>
      </c>
      <c r="G6" s="107">
        <f>SUM(G7:G16)</f>
        <v>0</v>
      </c>
      <c r="H6" s="107">
        <f>SUM(H7:H16)</f>
        <v>0</v>
      </c>
      <c r="I6" s="107">
        <f>SUM(I7:I16)</f>
        <v>0</v>
      </c>
      <c r="J6" s="107">
        <f>SUM(J7:J16)</f>
        <v>0</v>
      </c>
      <c r="K6" s="110"/>
      <c r="L6" s="110"/>
      <c r="M6" s="111"/>
    </row>
    <row r="7" spans="1:13" s="99" customFormat="1" ht="23.25" customHeight="1">
      <c r="A7" s="81" t="s">
        <v>86</v>
      </c>
      <c r="B7" s="48"/>
      <c r="C7" s="48"/>
      <c r="D7" s="48"/>
      <c r="E7" s="80"/>
      <c r="F7" s="88">
        <f>SUM(G7:J7)</f>
        <v>0</v>
      </c>
      <c r="G7" s="88"/>
      <c r="H7" s="88"/>
      <c r="I7" s="88"/>
      <c r="J7" s="88"/>
      <c r="K7" s="96"/>
      <c r="L7" s="96"/>
      <c r="M7" s="96"/>
    </row>
    <row r="8" spans="1:13" s="99" customFormat="1" ht="23.25" customHeight="1">
      <c r="A8" s="81"/>
      <c r="B8" s="48"/>
      <c r="C8" s="48"/>
      <c r="D8" s="48"/>
      <c r="E8" s="80"/>
      <c r="F8" s="88">
        <f aca="true" t="shared" si="0" ref="F8:F16">SUM(G8:J8)</f>
        <v>0</v>
      </c>
      <c r="G8" s="88"/>
      <c r="H8" s="88"/>
      <c r="I8" s="88"/>
      <c r="J8" s="88"/>
      <c r="K8" s="96"/>
      <c r="L8" s="96"/>
      <c r="M8" s="96"/>
    </row>
    <row r="9" spans="1:13" s="99" customFormat="1" ht="23.25" customHeight="1">
      <c r="A9" s="81"/>
      <c r="B9" s="48"/>
      <c r="C9" s="48"/>
      <c r="D9" s="48"/>
      <c r="E9" s="80"/>
      <c r="F9" s="88">
        <f t="shared" si="0"/>
        <v>0</v>
      </c>
      <c r="G9" s="88"/>
      <c r="H9" s="88"/>
      <c r="I9" s="88"/>
      <c r="J9" s="88"/>
      <c r="K9" s="96"/>
      <c r="L9" s="96"/>
      <c r="M9" s="96"/>
    </row>
    <row r="10" spans="1:13" s="99" customFormat="1" ht="23.25" customHeight="1">
      <c r="A10" s="81"/>
      <c r="B10" s="48"/>
      <c r="C10" s="48"/>
      <c r="D10" s="48"/>
      <c r="E10" s="80"/>
      <c r="F10" s="88">
        <f t="shared" si="0"/>
        <v>0</v>
      </c>
      <c r="G10" s="88"/>
      <c r="H10" s="88"/>
      <c r="I10" s="88"/>
      <c r="J10" s="88"/>
      <c r="K10" s="96"/>
      <c r="L10" s="96"/>
      <c r="M10" s="96"/>
    </row>
    <row r="11" spans="1:13" s="99" customFormat="1" ht="23.25" customHeight="1">
      <c r="A11" s="81"/>
      <c r="B11" s="48"/>
      <c r="C11" s="48"/>
      <c r="D11" s="48"/>
      <c r="E11" s="80"/>
      <c r="F11" s="88">
        <f t="shared" si="0"/>
        <v>0</v>
      </c>
      <c r="G11" s="88"/>
      <c r="H11" s="88"/>
      <c r="I11" s="88"/>
      <c r="J11" s="88"/>
      <c r="K11" s="96"/>
      <c r="L11" s="96"/>
      <c r="M11" s="96"/>
    </row>
    <row r="12" spans="1:13" s="99" customFormat="1" ht="23.25" customHeight="1">
      <c r="A12" s="81"/>
      <c r="B12" s="48"/>
      <c r="C12" s="48"/>
      <c r="D12" s="48"/>
      <c r="E12" s="80"/>
      <c r="F12" s="88">
        <f t="shared" si="0"/>
        <v>0</v>
      </c>
      <c r="G12" s="88"/>
      <c r="H12" s="88"/>
      <c r="I12" s="88"/>
      <c r="J12" s="88"/>
      <c r="K12" s="96"/>
      <c r="L12" s="96"/>
      <c r="M12" s="96"/>
    </row>
    <row r="13" spans="1:13" s="99" customFormat="1" ht="23.25" customHeight="1">
      <c r="A13" s="81"/>
      <c r="B13" s="48"/>
      <c r="C13" s="48"/>
      <c r="D13" s="48"/>
      <c r="E13" s="80"/>
      <c r="F13" s="88">
        <f t="shared" si="0"/>
        <v>0</v>
      </c>
      <c r="G13" s="88"/>
      <c r="H13" s="88"/>
      <c r="I13" s="88"/>
      <c r="J13" s="88"/>
      <c r="K13" s="96"/>
      <c r="L13" s="96"/>
      <c r="M13" s="96"/>
    </row>
    <row r="14" spans="1:13" s="99" customFormat="1" ht="23.25" customHeight="1">
      <c r="A14" s="81"/>
      <c r="B14" s="48"/>
      <c r="C14" s="48"/>
      <c r="D14" s="48"/>
      <c r="E14" s="80"/>
      <c r="F14" s="88">
        <f t="shared" si="0"/>
        <v>0</v>
      </c>
      <c r="G14" s="88"/>
      <c r="H14" s="88"/>
      <c r="I14" s="88"/>
      <c r="J14" s="88"/>
      <c r="K14" s="96"/>
      <c r="L14" s="96"/>
      <c r="M14" s="96"/>
    </row>
    <row r="15" spans="1:13" ht="24.75" customHeight="1">
      <c r="A15" s="81"/>
      <c r="B15" s="48"/>
      <c r="C15" s="48"/>
      <c r="D15" s="48"/>
      <c r="E15" s="80"/>
      <c r="F15" s="88">
        <f t="shared" si="0"/>
        <v>0</v>
      </c>
      <c r="G15" s="88"/>
      <c r="H15" s="88"/>
      <c r="I15" s="88"/>
      <c r="J15" s="88"/>
      <c r="K15" s="96"/>
      <c r="L15" s="96"/>
      <c r="M15" s="96"/>
    </row>
    <row r="16" spans="1:13" ht="22.5" customHeight="1">
      <c r="A16" s="83" t="s">
        <v>87</v>
      </c>
      <c r="B16" s="48"/>
      <c r="C16" s="48"/>
      <c r="D16" s="48"/>
      <c r="E16" s="80"/>
      <c r="F16" s="88">
        <f t="shared" si="0"/>
        <v>0</v>
      </c>
      <c r="G16" s="88"/>
      <c r="H16" s="88"/>
      <c r="I16" s="88"/>
      <c r="J16" s="88"/>
      <c r="K16" s="96"/>
      <c r="L16" s="96"/>
      <c r="M16" s="96"/>
    </row>
    <row r="17" spans="1:13" s="100" customFormat="1" ht="42.75" customHeight="1">
      <c r="A17" s="330" t="s">
        <v>252</v>
      </c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</row>
    <row r="18" spans="1:13" ht="14.25">
      <c r="A18" s="311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</row>
    <row r="19" ht="12">
      <c r="E19" s="91"/>
    </row>
    <row r="23" ht="12">
      <c r="G23" s="91"/>
    </row>
    <row r="24" ht="12">
      <c r="C24" s="91"/>
    </row>
  </sheetData>
  <sheetProtection/>
  <mergeCells count="10">
    <mergeCell ref="A17:M17"/>
    <mergeCell ref="A18:M18"/>
    <mergeCell ref="A4:A5"/>
    <mergeCell ref="E4:E5"/>
    <mergeCell ref="A1:M1"/>
    <mergeCell ref="L2:M2"/>
    <mergeCell ref="A3:C3"/>
    <mergeCell ref="L3:M3"/>
    <mergeCell ref="B4:D4"/>
    <mergeCell ref="F4:M4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29" style="0" customWidth="1"/>
    <col min="4" max="4" width="13.83203125" style="0" customWidth="1"/>
    <col min="5" max="5" width="8.66015625" style="0" customWidth="1"/>
    <col min="6" max="8" width="11.5" style="0" customWidth="1"/>
    <col min="9" max="9" width="9.5" style="0" customWidth="1"/>
    <col min="10" max="11" width="9.16015625" style="0" customWidth="1"/>
    <col min="12" max="12" width="13.66015625" style="0" customWidth="1"/>
  </cols>
  <sheetData>
    <row r="1" spans="1:12" ht="36.75" customHeight="1">
      <c r="A1" s="292" t="s">
        <v>253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18" customHeight="1">
      <c r="A2" s="93"/>
      <c r="B2" s="93"/>
      <c r="C2" s="93"/>
      <c r="D2" s="93"/>
      <c r="E2" s="93"/>
      <c r="F2" s="93"/>
      <c r="G2" s="93"/>
      <c r="H2" s="93"/>
      <c r="L2" s="97" t="s">
        <v>254</v>
      </c>
    </row>
    <row r="3" spans="1:12" ht="21" customHeight="1">
      <c r="A3" s="38" t="s">
        <v>101</v>
      </c>
      <c r="B3" s="93"/>
      <c r="C3" s="93"/>
      <c r="D3" s="93"/>
      <c r="E3" s="93"/>
      <c r="F3" s="93"/>
      <c r="G3" s="93"/>
      <c r="H3" s="93"/>
      <c r="I3" s="93"/>
      <c r="L3" s="98" t="s">
        <v>26</v>
      </c>
    </row>
    <row r="4" spans="1:12" s="30" customFormat="1" ht="29.25" customHeight="1">
      <c r="A4" s="283" t="s">
        <v>73</v>
      </c>
      <c r="B4" s="273" t="s">
        <v>255</v>
      </c>
      <c r="C4" s="273" t="s">
        <v>256</v>
      </c>
      <c r="D4" s="272" t="s">
        <v>105</v>
      </c>
      <c r="E4" s="272"/>
      <c r="F4" s="272"/>
      <c r="G4" s="272"/>
      <c r="H4" s="272"/>
      <c r="I4" s="272"/>
      <c r="J4" s="272"/>
      <c r="K4" s="272"/>
      <c r="L4" s="272"/>
    </row>
    <row r="5" spans="1:12" s="30" customFormat="1" ht="12" customHeight="1">
      <c r="A5" s="286"/>
      <c r="B5" s="331"/>
      <c r="C5" s="331"/>
      <c r="D5" s="273" t="s">
        <v>76</v>
      </c>
      <c r="E5" s="272" t="s">
        <v>77</v>
      </c>
      <c r="F5" s="272"/>
      <c r="G5" s="272" t="s">
        <v>35</v>
      </c>
      <c r="H5" s="272" t="s">
        <v>37</v>
      </c>
      <c r="I5" s="272" t="s">
        <v>78</v>
      </c>
      <c r="J5" s="272"/>
      <c r="K5" s="272" t="s">
        <v>43</v>
      </c>
      <c r="L5" s="272" t="s">
        <v>45</v>
      </c>
    </row>
    <row r="6" spans="1:12" s="30" customFormat="1" ht="51.75" customHeight="1">
      <c r="A6" s="284"/>
      <c r="B6" s="274"/>
      <c r="C6" s="274"/>
      <c r="D6" s="274"/>
      <c r="E6" s="18" t="s">
        <v>81</v>
      </c>
      <c r="F6" s="17" t="s">
        <v>82</v>
      </c>
      <c r="G6" s="272"/>
      <c r="H6" s="272"/>
      <c r="I6" s="18" t="s">
        <v>81</v>
      </c>
      <c r="J6" s="18" t="s">
        <v>82</v>
      </c>
      <c r="K6" s="272"/>
      <c r="L6" s="272"/>
    </row>
    <row r="7" spans="1:12" ht="28.5" customHeight="1">
      <c r="A7" s="44" t="s">
        <v>76</v>
      </c>
      <c r="B7" s="86"/>
      <c r="C7" s="86" t="s">
        <v>257</v>
      </c>
      <c r="D7" s="89">
        <f>E7+G7+H7+I7+K7+L7</f>
        <v>16</v>
      </c>
      <c r="E7" s="89">
        <f>SUM(E8:E14)</f>
        <v>16</v>
      </c>
      <c r="F7" s="89">
        <f aca="true" t="shared" si="0" ref="F7:L7">SUM(F8:F14)</f>
        <v>13</v>
      </c>
      <c r="G7" s="89">
        <f t="shared" si="0"/>
        <v>0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</row>
    <row r="8" spans="1:12" ht="96" customHeight="1">
      <c r="A8" s="81" t="s">
        <v>318</v>
      </c>
      <c r="B8" s="81" t="s">
        <v>373</v>
      </c>
      <c r="C8" s="81" t="s">
        <v>374</v>
      </c>
      <c r="D8" s="89">
        <f aca="true" t="shared" si="1" ref="D8:D14">E8+G8+H8+I8+K8+L8</f>
        <v>3</v>
      </c>
      <c r="E8" s="89">
        <v>3</v>
      </c>
      <c r="F8" s="89"/>
      <c r="G8" s="89"/>
      <c r="H8" s="89"/>
      <c r="I8" s="96"/>
      <c r="J8" s="82"/>
      <c r="K8" s="82"/>
      <c r="L8" s="82"/>
    </row>
    <row r="9" spans="1:12" ht="28.5" customHeight="1">
      <c r="A9" s="81"/>
      <c r="B9" s="385" t="s">
        <v>440</v>
      </c>
      <c r="C9" s="245" t="s">
        <v>402</v>
      </c>
      <c r="D9" s="89">
        <f t="shared" si="1"/>
        <v>13</v>
      </c>
      <c r="E9" s="89">
        <v>13</v>
      </c>
      <c r="F9" s="95">
        <v>13</v>
      </c>
      <c r="G9" s="95"/>
      <c r="H9" s="95"/>
      <c r="I9" s="96"/>
      <c r="J9" s="82"/>
      <c r="K9" s="82"/>
      <c r="L9" s="82"/>
    </row>
    <row r="10" spans="1:12" ht="28.5" customHeight="1">
      <c r="A10" s="81"/>
      <c r="B10" s="81"/>
      <c r="C10" s="81" t="s">
        <v>257</v>
      </c>
      <c r="D10" s="89">
        <f t="shared" si="1"/>
        <v>0</v>
      </c>
      <c r="E10" s="89"/>
      <c r="F10" s="95"/>
      <c r="G10" s="95"/>
      <c r="H10" s="95"/>
      <c r="I10" s="96"/>
      <c r="J10" s="82"/>
      <c r="K10" s="82"/>
      <c r="L10" s="82"/>
    </row>
    <row r="11" spans="1:12" ht="28.5" customHeight="1">
      <c r="A11" s="81"/>
      <c r="B11" s="81"/>
      <c r="C11" s="81" t="s">
        <v>257</v>
      </c>
      <c r="D11" s="89">
        <f t="shared" si="1"/>
        <v>0</v>
      </c>
      <c r="E11" s="89"/>
      <c r="F11" s="95"/>
      <c r="G11" s="95"/>
      <c r="H11" s="95"/>
      <c r="I11" s="96"/>
      <c r="J11" s="82"/>
      <c r="K11" s="82"/>
      <c r="L11" s="82"/>
    </row>
    <row r="12" spans="1:12" ht="29.25" customHeight="1">
      <c r="A12" s="81"/>
      <c r="B12" s="96"/>
      <c r="C12" s="96"/>
      <c r="D12" s="89">
        <f t="shared" si="1"/>
        <v>0</v>
      </c>
      <c r="E12" s="96"/>
      <c r="F12" s="95"/>
      <c r="G12" s="95"/>
      <c r="H12" s="95"/>
      <c r="I12" s="96"/>
      <c r="J12" s="82"/>
      <c r="K12" s="82"/>
      <c r="L12" s="82"/>
    </row>
    <row r="13" spans="1:12" ht="29.25" customHeight="1">
      <c r="A13" s="81"/>
      <c r="B13" s="96"/>
      <c r="C13" s="96"/>
      <c r="D13" s="89">
        <f t="shared" si="1"/>
        <v>0</v>
      </c>
      <c r="E13" s="96"/>
      <c r="F13" s="96"/>
      <c r="G13" s="96"/>
      <c r="H13" s="96"/>
      <c r="I13" s="96"/>
      <c r="J13" s="82"/>
      <c r="K13" s="82"/>
      <c r="L13" s="82"/>
    </row>
    <row r="14" spans="1:12" ht="29.25" customHeight="1">
      <c r="A14" s="83" t="s">
        <v>87</v>
      </c>
      <c r="B14" s="82"/>
      <c r="C14" s="82"/>
      <c r="D14" s="89">
        <f t="shared" si="1"/>
        <v>0</v>
      </c>
      <c r="E14" s="82"/>
      <c r="F14" s="82"/>
      <c r="G14" s="82"/>
      <c r="H14" s="82"/>
      <c r="I14" s="82"/>
      <c r="J14" s="82"/>
      <c r="K14" s="82"/>
      <c r="L14" s="82"/>
    </row>
    <row r="15" spans="1:12" ht="30" customHeight="1">
      <c r="A15" s="285" t="s">
        <v>258</v>
      </c>
      <c r="B15" s="285"/>
      <c r="C15" s="285"/>
      <c r="D15" s="285"/>
      <c r="E15" s="285"/>
      <c r="F15" s="285"/>
      <c r="G15" s="285"/>
      <c r="H15" s="285"/>
      <c r="I15" s="285"/>
      <c r="J15" s="285"/>
      <c r="K15" s="285"/>
      <c r="L15" s="285"/>
    </row>
    <row r="16" spans="1:12" ht="12.75" customHeight="1">
      <c r="A16" s="285"/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</row>
  </sheetData>
  <sheetProtection/>
  <mergeCells count="14">
    <mergeCell ref="A1:L1"/>
    <mergeCell ref="D4:L4"/>
    <mergeCell ref="E5:F5"/>
    <mergeCell ref="I5:J5"/>
    <mergeCell ref="A15:L15"/>
    <mergeCell ref="A16:L16"/>
    <mergeCell ref="A4:A6"/>
    <mergeCell ref="B4:B6"/>
    <mergeCell ref="C4:C6"/>
    <mergeCell ref="D5:D6"/>
    <mergeCell ref="G5:G6"/>
    <mergeCell ref="H5:H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zoomScalePageLayoutView="0" workbookViewId="0" topLeftCell="A1">
      <selection activeCell="P11" sqref="P1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</cols>
  <sheetData>
    <row r="1" spans="1:14" ht="22.5">
      <c r="A1" s="321" t="s">
        <v>259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</row>
    <row r="2" spans="1:14" ht="22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N2" s="77" t="s">
        <v>260</v>
      </c>
    </row>
    <row r="3" spans="1:14" ht="20.25" customHeight="1">
      <c r="A3" s="38" t="s">
        <v>101</v>
      </c>
      <c r="N3" s="78" t="s">
        <v>26</v>
      </c>
    </row>
    <row r="4" spans="1:14" s="30" customFormat="1" ht="30.75" customHeight="1">
      <c r="A4" s="334" t="s">
        <v>73</v>
      </c>
      <c r="B4" s="334" t="s">
        <v>261</v>
      </c>
      <c r="C4" s="334" t="s">
        <v>262</v>
      </c>
      <c r="D4" s="334" t="s">
        <v>263</v>
      </c>
      <c r="E4" s="334" t="s">
        <v>264</v>
      </c>
      <c r="F4" s="333" t="s">
        <v>105</v>
      </c>
      <c r="G4" s="333"/>
      <c r="H4" s="333"/>
      <c r="I4" s="333"/>
      <c r="J4" s="333"/>
      <c r="K4" s="333"/>
      <c r="L4" s="333"/>
      <c r="M4" s="333"/>
      <c r="N4" s="333"/>
    </row>
    <row r="5" spans="1:14" s="30" customFormat="1" ht="26.25" customHeight="1">
      <c r="A5" s="335"/>
      <c r="B5" s="335"/>
      <c r="C5" s="335"/>
      <c r="D5" s="335"/>
      <c r="E5" s="335"/>
      <c r="F5" s="337" t="s">
        <v>76</v>
      </c>
      <c r="G5" s="272" t="s">
        <v>77</v>
      </c>
      <c r="H5" s="272"/>
      <c r="I5" s="272" t="s">
        <v>35</v>
      </c>
      <c r="J5" s="272" t="s">
        <v>37</v>
      </c>
      <c r="K5" s="272" t="s">
        <v>78</v>
      </c>
      <c r="L5" s="272"/>
      <c r="M5" s="332" t="s">
        <v>43</v>
      </c>
      <c r="N5" s="332" t="s">
        <v>45</v>
      </c>
    </row>
    <row r="6" spans="1:14" s="30" customFormat="1" ht="48" customHeight="1">
      <c r="A6" s="336"/>
      <c r="B6" s="336"/>
      <c r="C6" s="336"/>
      <c r="D6" s="336"/>
      <c r="E6" s="336">
        <f>SUM(E7:E20)</f>
        <v>0</v>
      </c>
      <c r="F6" s="338"/>
      <c r="G6" s="18" t="s">
        <v>81</v>
      </c>
      <c r="H6" s="17" t="s">
        <v>82</v>
      </c>
      <c r="I6" s="272"/>
      <c r="J6" s="272"/>
      <c r="K6" s="18" t="s">
        <v>81</v>
      </c>
      <c r="L6" s="18" t="s">
        <v>82</v>
      </c>
      <c r="M6" s="332"/>
      <c r="N6" s="332"/>
    </row>
    <row r="7" spans="1:14" s="30" customFormat="1" ht="33" customHeight="1">
      <c r="A7" s="85" t="s">
        <v>76</v>
      </c>
      <c r="B7" s="49"/>
      <c r="C7" s="86"/>
      <c r="D7" s="86" t="s">
        <v>257</v>
      </c>
      <c r="E7" s="87">
        <f>SUM(E8:E22)</f>
        <v>0</v>
      </c>
      <c r="F7" s="88">
        <f>G7+I7+J7+K7+M7+N7</f>
        <v>0</v>
      </c>
      <c r="G7" s="89">
        <f>SUM(G8:G20)</f>
        <v>0</v>
      </c>
      <c r="H7" s="89">
        <f aca="true" t="shared" si="0" ref="H7:N7">SUM(H8:H20)</f>
        <v>0</v>
      </c>
      <c r="I7" s="89">
        <f t="shared" si="0"/>
        <v>0</v>
      </c>
      <c r="J7" s="89">
        <f t="shared" si="0"/>
        <v>0</v>
      </c>
      <c r="K7" s="89">
        <f t="shared" si="0"/>
        <v>0</v>
      </c>
      <c r="L7" s="89">
        <f t="shared" si="0"/>
        <v>0</v>
      </c>
      <c r="M7" s="89">
        <f t="shared" si="0"/>
        <v>0</v>
      </c>
      <c r="N7" s="89">
        <f t="shared" si="0"/>
        <v>0</v>
      </c>
    </row>
    <row r="8" spans="1:14" s="30" customFormat="1" ht="33" customHeight="1">
      <c r="A8" s="81" t="s">
        <v>86</v>
      </c>
      <c r="B8" s="49"/>
      <c r="C8" s="86"/>
      <c r="D8" s="86" t="s">
        <v>257</v>
      </c>
      <c r="E8" s="87">
        <f>SUM(E9:E23)</f>
        <v>0</v>
      </c>
      <c r="F8" s="88">
        <f aca="true" t="shared" si="1" ref="F8:F20">G8+I8+J8+K8+M8+N8</f>
        <v>0</v>
      </c>
      <c r="G8" s="89"/>
      <c r="H8" s="90"/>
      <c r="I8" s="90"/>
      <c r="J8" s="90"/>
      <c r="K8" s="92"/>
      <c r="L8" s="92"/>
      <c r="M8" s="92"/>
      <c r="N8" s="92"/>
    </row>
    <row r="9" spans="1:14" s="30" customFormat="1" ht="21.75" customHeight="1">
      <c r="A9" s="81"/>
      <c r="B9" s="49"/>
      <c r="C9" s="86"/>
      <c r="D9" s="86" t="s">
        <v>257</v>
      </c>
      <c r="E9" s="87">
        <f>SUM(E20:E24)</f>
        <v>0</v>
      </c>
      <c r="F9" s="88">
        <f t="shared" si="1"/>
        <v>0</v>
      </c>
      <c r="G9" s="89"/>
      <c r="H9" s="90"/>
      <c r="I9" s="90"/>
      <c r="J9" s="90"/>
      <c r="K9" s="92"/>
      <c r="L9" s="92"/>
      <c r="M9" s="92"/>
      <c r="N9" s="92"/>
    </row>
    <row r="10" spans="1:14" s="30" customFormat="1" ht="21.75" customHeight="1">
      <c r="A10" s="81"/>
      <c r="B10" s="49"/>
      <c r="C10" s="86"/>
      <c r="D10" s="86"/>
      <c r="E10" s="87"/>
      <c r="F10" s="88">
        <f t="shared" si="1"/>
        <v>0</v>
      </c>
      <c r="G10" s="89"/>
      <c r="H10" s="90"/>
      <c r="I10" s="90"/>
      <c r="J10" s="90"/>
      <c r="K10" s="92"/>
      <c r="L10" s="92"/>
      <c r="M10" s="92"/>
      <c r="N10" s="92"/>
    </row>
    <row r="11" spans="1:14" s="30" customFormat="1" ht="21.75" customHeight="1">
      <c r="A11" s="81"/>
      <c r="B11" s="49"/>
      <c r="C11" s="86"/>
      <c r="D11" s="86"/>
      <c r="E11" s="87"/>
      <c r="F11" s="88">
        <f t="shared" si="1"/>
        <v>0</v>
      </c>
      <c r="G11" s="89"/>
      <c r="H11" s="90"/>
      <c r="I11" s="90"/>
      <c r="J11" s="90"/>
      <c r="K11" s="92"/>
      <c r="L11" s="92"/>
      <c r="M11" s="92"/>
      <c r="N11" s="92"/>
    </row>
    <row r="12" spans="1:14" s="30" customFormat="1" ht="21.75" customHeight="1">
      <c r="A12" s="81"/>
      <c r="B12" s="49"/>
      <c r="C12" s="86"/>
      <c r="D12" s="86"/>
      <c r="E12" s="87"/>
      <c r="F12" s="88">
        <f t="shared" si="1"/>
        <v>0</v>
      </c>
      <c r="G12" s="89"/>
      <c r="H12" s="90"/>
      <c r="I12" s="90"/>
      <c r="J12" s="90"/>
      <c r="K12" s="92"/>
      <c r="L12" s="92"/>
      <c r="M12" s="92"/>
      <c r="N12" s="92"/>
    </row>
    <row r="13" spans="1:14" s="30" customFormat="1" ht="21.75" customHeight="1">
      <c r="A13" s="81"/>
      <c r="B13" s="49"/>
      <c r="C13" s="86"/>
      <c r="D13" s="86"/>
      <c r="E13" s="87"/>
      <c r="F13" s="88">
        <f t="shared" si="1"/>
        <v>0</v>
      </c>
      <c r="G13" s="89"/>
      <c r="H13" s="90"/>
      <c r="I13" s="90"/>
      <c r="J13" s="90"/>
      <c r="K13" s="92"/>
      <c r="L13" s="92"/>
      <c r="M13" s="92"/>
      <c r="N13" s="92"/>
    </row>
    <row r="14" spans="1:14" s="30" customFormat="1" ht="21.75" customHeight="1">
      <c r="A14" s="81"/>
      <c r="B14" s="49"/>
      <c r="C14" s="86"/>
      <c r="D14" s="86"/>
      <c r="E14" s="87"/>
      <c r="F14" s="88">
        <f t="shared" si="1"/>
        <v>0</v>
      </c>
      <c r="G14" s="89"/>
      <c r="H14" s="90"/>
      <c r="I14" s="90"/>
      <c r="J14" s="90"/>
      <c r="K14" s="92"/>
      <c r="L14" s="92"/>
      <c r="M14" s="92"/>
      <c r="N14" s="92"/>
    </row>
    <row r="15" spans="1:14" s="30" customFormat="1" ht="21.75" customHeight="1">
      <c r="A15" s="81"/>
      <c r="B15" s="49"/>
      <c r="C15" s="86"/>
      <c r="D15" s="86"/>
      <c r="E15" s="87"/>
      <c r="F15" s="88">
        <f t="shared" si="1"/>
        <v>0</v>
      </c>
      <c r="G15" s="89"/>
      <c r="H15" s="90"/>
      <c r="I15" s="90"/>
      <c r="J15" s="90"/>
      <c r="K15" s="92"/>
      <c r="L15" s="92"/>
      <c r="M15" s="92"/>
      <c r="N15" s="92"/>
    </row>
    <row r="16" spans="1:14" s="30" customFormat="1" ht="21.75" customHeight="1">
      <c r="A16" s="81"/>
      <c r="B16" s="49"/>
      <c r="C16" s="86"/>
      <c r="D16" s="86"/>
      <c r="E16" s="87"/>
      <c r="F16" s="88">
        <f t="shared" si="1"/>
        <v>0</v>
      </c>
      <c r="G16" s="89"/>
      <c r="H16" s="90"/>
      <c r="I16" s="90"/>
      <c r="J16" s="90"/>
      <c r="K16" s="92"/>
      <c r="L16" s="92"/>
      <c r="M16" s="92"/>
      <c r="N16" s="92"/>
    </row>
    <row r="17" spans="1:14" s="30" customFormat="1" ht="21.75" customHeight="1">
      <c r="A17" s="83" t="s">
        <v>87</v>
      </c>
      <c r="B17" s="49"/>
      <c r="C17" s="86"/>
      <c r="D17" s="86"/>
      <c r="E17" s="87"/>
      <c r="F17" s="88">
        <f t="shared" si="1"/>
        <v>0</v>
      </c>
      <c r="G17" s="89"/>
      <c r="H17" s="90"/>
      <c r="I17" s="90"/>
      <c r="J17" s="90"/>
      <c r="K17" s="92"/>
      <c r="L17" s="92"/>
      <c r="M17" s="92"/>
      <c r="N17" s="92"/>
    </row>
    <row r="18" spans="1:14" s="30" customFormat="1" ht="21.75" customHeight="1">
      <c r="A18" s="86"/>
      <c r="B18" s="49"/>
      <c r="C18" s="86"/>
      <c r="D18" s="86"/>
      <c r="E18" s="87"/>
      <c r="F18" s="88">
        <f t="shared" si="1"/>
        <v>0</v>
      </c>
      <c r="G18" s="89"/>
      <c r="H18" s="90"/>
      <c r="I18" s="90"/>
      <c r="J18" s="90"/>
      <c r="K18" s="92"/>
      <c r="L18" s="92"/>
      <c r="M18" s="92"/>
      <c r="N18" s="92"/>
    </row>
    <row r="19" spans="1:14" s="30" customFormat="1" ht="21.75" customHeight="1">
      <c r="A19" s="86"/>
      <c r="B19" s="49"/>
      <c r="C19" s="86"/>
      <c r="D19" s="86"/>
      <c r="E19" s="87"/>
      <c r="F19" s="88">
        <f t="shared" si="1"/>
        <v>0</v>
      </c>
      <c r="G19" s="89"/>
      <c r="H19" s="90"/>
      <c r="I19" s="90"/>
      <c r="J19" s="90"/>
      <c r="K19" s="92"/>
      <c r="L19" s="92"/>
      <c r="M19" s="92"/>
      <c r="N19" s="92"/>
    </row>
    <row r="20" spans="1:14" ht="21.75" customHeight="1">
      <c r="A20" s="81"/>
      <c r="B20" s="80"/>
      <c r="C20" s="81"/>
      <c r="D20" s="81" t="s">
        <v>257</v>
      </c>
      <c r="E20" s="87">
        <f>SUM(E22:E26)</f>
        <v>0</v>
      </c>
      <c r="F20" s="88">
        <f t="shared" si="1"/>
        <v>0</v>
      </c>
      <c r="G20" s="89"/>
      <c r="H20" s="82"/>
      <c r="I20" s="82"/>
      <c r="J20" s="82"/>
      <c r="K20" s="82"/>
      <c r="L20" s="82"/>
      <c r="M20" s="82"/>
      <c r="N20" s="82"/>
    </row>
    <row r="21" spans="1:13" ht="26.25" customHeight="1">
      <c r="A21" s="91" t="s">
        <v>265</v>
      </c>
      <c r="B21" s="91"/>
      <c r="C21" s="91"/>
      <c r="D21" s="91"/>
      <c r="E21" s="91"/>
      <c r="F21" s="91"/>
      <c r="G21" s="91"/>
      <c r="H21" s="91"/>
      <c r="I21" s="91"/>
      <c r="J21" s="91"/>
      <c r="K21" s="93"/>
      <c r="L21" s="93"/>
      <c r="M21" s="93"/>
    </row>
    <row r="22" ht="30.75" customHeight="1"/>
  </sheetData>
  <sheetProtection/>
  <mergeCells count="14">
    <mergeCell ref="C4:C6"/>
    <mergeCell ref="D4:D6"/>
    <mergeCell ref="E4:E6"/>
    <mergeCell ref="F5:F6"/>
    <mergeCell ref="I5:I6"/>
    <mergeCell ref="J5:J6"/>
    <mergeCell ref="M5:M6"/>
    <mergeCell ref="N5:N6"/>
    <mergeCell ref="A1:N1"/>
    <mergeCell ref="F4:N4"/>
    <mergeCell ref="G5:H5"/>
    <mergeCell ref="K5:L5"/>
    <mergeCell ref="A4:A6"/>
    <mergeCell ref="B4:B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17.33203125" style="0" customWidth="1"/>
    <col min="2" max="2" width="15.66015625" style="0" customWidth="1"/>
    <col min="3" max="3" width="16.5" style="0" customWidth="1"/>
    <col min="4" max="6" width="10.83203125" style="0" customWidth="1"/>
    <col min="7" max="7" width="19.83203125" style="0" customWidth="1"/>
    <col min="8" max="8" width="20.16015625" style="0" customWidth="1"/>
  </cols>
  <sheetData>
    <row r="1" spans="1:8" ht="36.75" customHeight="1">
      <c r="A1" s="321" t="s">
        <v>266</v>
      </c>
      <c r="B1" s="321"/>
      <c r="C1" s="321"/>
      <c r="D1" s="321"/>
      <c r="E1" s="321"/>
      <c r="F1" s="321"/>
      <c r="G1" s="321"/>
      <c r="H1" s="321"/>
    </row>
    <row r="2" spans="1:8" ht="18" customHeight="1">
      <c r="A2" s="76"/>
      <c r="B2" s="76"/>
      <c r="C2" s="76"/>
      <c r="D2" s="76"/>
      <c r="E2" s="76"/>
      <c r="F2" s="76"/>
      <c r="G2" s="76"/>
      <c r="H2" s="77" t="s">
        <v>267</v>
      </c>
    </row>
    <row r="3" spans="1:8" ht="22.5" customHeight="1">
      <c r="A3" s="38" t="s">
        <v>101</v>
      </c>
      <c r="H3" s="78" t="s">
        <v>26</v>
      </c>
    </row>
    <row r="4" spans="1:8" s="30" customFormat="1" ht="21.75" customHeight="1">
      <c r="A4" s="337" t="s">
        <v>73</v>
      </c>
      <c r="B4" s="343" t="s">
        <v>268</v>
      </c>
      <c r="C4" s="343" t="s">
        <v>269</v>
      </c>
      <c r="D4" s="339" t="s">
        <v>270</v>
      </c>
      <c r="E4" s="340"/>
      <c r="F4" s="341"/>
      <c r="G4" s="348" t="s">
        <v>271</v>
      </c>
      <c r="H4" s="343" t="s">
        <v>256</v>
      </c>
    </row>
    <row r="5" spans="1:8" s="30" customFormat="1" ht="26.25" customHeight="1">
      <c r="A5" s="342"/>
      <c r="B5" s="344"/>
      <c r="C5" s="344"/>
      <c r="D5" s="346" t="s">
        <v>94</v>
      </c>
      <c r="E5" s="346" t="s">
        <v>95</v>
      </c>
      <c r="F5" s="346" t="s">
        <v>96</v>
      </c>
      <c r="G5" s="349"/>
      <c r="H5" s="344" t="s">
        <v>272</v>
      </c>
    </row>
    <row r="6" spans="1:8" ht="49.5" customHeight="1">
      <c r="A6" s="338"/>
      <c r="B6" s="345"/>
      <c r="C6" s="345"/>
      <c r="D6" s="347"/>
      <c r="E6" s="347"/>
      <c r="F6" s="347"/>
      <c r="G6" s="350"/>
      <c r="H6" s="345"/>
    </row>
    <row r="7" spans="1:8" ht="24" customHeight="1">
      <c r="A7" s="79" t="s">
        <v>76</v>
      </c>
      <c r="B7" s="80"/>
      <c r="C7" s="81"/>
      <c r="D7" s="81"/>
      <c r="E7" s="81"/>
      <c r="F7" s="81"/>
      <c r="G7" s="81" t="s">
        <v>257</v>
      </c>
      <c r="H7" s="82"/>
    </row>
    <row r="8" spans="1:8" ht="25.5" customHeight="1">
      <c r="A8" s="81" t="s">
        <v>86</v>
      </c>
      <c r="B8" s="80"/>
      <c r="C8" s="81"/>
      <c r="D8" s="81"/>
      <c r="E8" s="81"/>
      <c r="F8" s="81"/>
      <c r="G8" s="81"/>
      <c r="H8" s="82"/>
    </row>
    <row r="9" spans="1:8" ht="25.5" customHeight="1">
      <c r="A9" s="81"/>
      <c r="B9" s="80"/>
      <c r="C9" s="81"/>
      <c r="D9" s="81"/>
      <c r="E9" s="81"/>
      <c r="F9" s="81"/>
      <c r="G9" s="81"/>
      <c r="H9" s="82"/>
    </row>
    <row r="10" spans="1:8" ht="25.5" customHeight="1">
      <c r="A10" s="81"/>
      <c r="B10" s="80"/>
      <c r="C10" s="81"/>
      <c r="D10" s="81"/>
      <c r="E10" s="81"/>
      <c r="F10" s="81"/>
      <c r="G10" s="81"/>
      <c r="H10" s="82"/>
    </row>
    <row r="11" spans="1:8" ht="25.5" customHeight="1">
      <c r="A11" s="81"/>
      <c r="B11" s="80"/>
      <c r="C11" s="81"/>
      <c r="D11" s="81"/>
      <c r="E11" s="81"/>
      <c r="F11" s="81"/>
      <c r="G11" s="81"/>
      <c r="H11" s="82"/>
    </row>
    <row r="12" spans="1:8" ht="25.5" customHeight="1">
      <c r="A12" s="81"/>
      <c r="B12" s="80"/>
      <c r="C12" s="81"/>
      <c r="D12" s="81"/>
      <c r="E12" s="81"/>
      <c r="F12" s="81"/>
      <c r="G12" s="81"/>
      <c r="H12" s="82"/>
    </row>
    <row r="13" spans="1:8" ht="25.5" customHeight="1">
      <c r="A13" s="81"/>
      <c r="B13" s="80"/>
      <c r="C13" s="81"/>
      <c r="D13" s="81"/>
      <c r="E13" s="81"/>
      <c r="F13" s="81"/>
      <c r="G13" s="81"/>
      <c r="H13" s="82"/>
    </row>
    <row r="14" spans="1:8" ht="25.5" customHeight="1">
      <c r="A14" s="81"/>
      <c r="B14" s="80"/>
      <c r="C14" s="81"/>
      <c r="D14" s="81"/>
      <c r="E14" s="81"/>
      <c r="F14" s="81"/>
      <c r="G14" s="81"/>
      <c r="H14" s="82"/>
    </row>
    <row r="15" spans="1:8" ht="25.5" customHeight="1">
      <c r="A15" s="81"/>
      <c r="B15" s="80"/>
      <c r="C15" s="81"/>
      <c r="D15" s="81"/>
      <c r="E15" s="81"/>
      <c r="F15" s="81"/>
      <c r="G15" s="81"/>
      <c r="H15" s="82"/>
    </row>
    <row r="16" spans="1:8" ht="25.5" customHeight="1">
      <c r="A16" s="81"/>
      <c r="B16" s="80"/>
      <c r="C16" s="81"/>
      <c r="D16" s="81"/>
      <c r="E16" s="81"/>
      <c r="F16" s="81"/>
      <c r="G16" s="81"/>
      <c r="H16" s="82"/>
    </row>
    <row r="17" spans="1:8" ht="25.5" customHeight="1">
      <c r="A17" s="83" t="s">
        <v>87</v>
      </c>
      <c r="B17" s="80"/>
      <c r="C17" s="81"/>
      <c r="D17" s="81"/>
      <c r="E17" s="81"/>
      <c r="F17" s="81"/>
      <c r="G17" s="81" t="s">
        <v>257</v>
      </c>
      <c r="H17" s="82"/>
    </row>
    <row r="18" spans="1:8" ht="25.5" customHeight="1">
      <c r="A18" s="81"/>
      <c r="B18" s="80"/>
      <c r="C18" s="81"/>
      <c r="D18" s="81"/>
      <c r="E18" s="81"/>
      <c r="F18" s="81"/>
      <c r="G18" s="81" t="s">
        <v>257</v>
      </c>
      <c r="H18" s="82"/>
    </row>
    <row r="19" spans="1:7" s="30" customFormat="1" ht="31.5" customHeight="1">
      <c r="A19" s="84" t="s">
        <v>273</v>
      </c>
      <c r="B19" s="84"/>
      <c r="C19" s="84"/>
      <c r="D19" s="84"/>
      <c r="E19" s="84"/>
      <c r="F19" s="84"/>
      <c r="G19" s="84"/>
    </row>
  </sheetData>
  <sheetProtection/>
  <mergeCells count="10">
    <mergeCell ref="A1:H1"/>
    <mergeCell ref="D4:F4"/>
    <mergeCell ref="A4:A6"/>
    <mergeCell ref="B4:B6"/>
    <mergeCell ref="C4:C6"/>
    <mergeCell ref="D5:D6"/>
    <mergeCell ref="E5:E6"/>
    <mergeCell ref="F5:F6"/>
    <mergeCell ref="G4:G6"/>
    <mergeCell ref="H4:H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zoomScalePageLayoutView="0" workbookViewId="0" topLeftCell="A1">
      <selection activeCell="L61" sqref="L61"/>
    </sheetView>
  </sheetViews>
  <sheetFormatPr defaultColWidth="12" defaultRowHeight="11.25"/>
  <cols>
    <col min="1" max="1" width="43.5" style="55" customWidth="1"/>
    <col min="2" max="2" width="19.5" style="55" customWidth="1"/>
    <col min="3" max="3" width="25.5" style="55" customWidth="1"/>
    <col min="4" max="4" width="21.83203125" style="55" customWidth="1"/>
    <col min="5" max="5" width="18" style="55" customWidth="1"/>
    <col min="6" max="16384" width="12" style="55" customWidth="1"/>
  </cols>
  <sheetData>
    <row r="1" ht="26.25" customHeight="1">
      <c r="A1" s="56"/>
    </row>
    <row r="2" spans="1:5" ht="27">
      <c r="A2" s="351" t="s">
        <v>274</v>
      </c>
      <c r="B2" s="351"/>
      <c r="C2" s="351"/>
      <c r="D2" s="351"/>
      <c r="E2" s="351"/>
    </row>
    <row r="3" spans="1:5" ht="26.25" customHeight="1">
      <c r="A3" s="57"/>
      <c r="E3" s="58" t="s">
        <v>26</v>
      </c>
    </row>
    <row r="4" spans="1:5" s="53" customFormat="1" ht="30" customHeight="1">
      <c r="A4" s="354" t="s">
        <v>275</v>
      </c>
      <c r="B4" s="356" t="s">
        <v>276</v>
      </c>
      <c r="C4" s="356" t="s">
        <v>277</v>
      </c>
      <c r="D4" s="352" t="s">
        <v>278</v>
      </c>
      <c r="E4" s="353"/>
    </row>
    <row r="5" spans="1:5" s="53" customFormat="1" ht="30" customHeight="1">
      <c r="A5" s="355"/>
      <c r="B5" s="357"/>
      <c r="C5" s="357"/>
      <c r="D5" s="59" t="s">
        <v>279</v>
      </c>
      <c r="E5" s="60" t="s">
        <v>280</v>
      </c>
    </row>
    <row r="6" spans="1:5" s="54" customFormat="1" ht="30" customHeight="1">
      <c r="A6" s="61" t="s">
        <v>281</v>
      </c>
      <c r="B6" s="62">
        <f>SUM(B7:B9)</f>
        <v>0</v>
      </c>
      <c r="C6" s="62">
        <f>SUM(C7:C9)</f>
        <v>0</v>
      </c>
      <c r="D6" s="62">
        <f>SUM(D7:D9)</f>
        <v>0</v>
      </c>
      <c r="E6" s="63" t="e">
        <f aca="true" t="shared" si="0" ref="E6:E11">D6/B6*100</f>
        <v>#DIV/0!</v>
      </c>
    </row>
    <row r="7" spans="1:5" ht="30" customHeight="1">
      <c r="A7" s="64" t="s">
        <v>282</v>
      </c>
      <c r="B7" s="65"/>
      <c r="C7" s="66"/>
      <c r="D7" s="67">
        <f>C7-B7</f>
        <v>0</v>
      </c>
      <c r="E7" s="63" t="e">
        <f t="shared" si="0"/>
        <v>#DIV/0!</v>
      </c>
    </row>
    <row r="8" spans="1:5" ht="30" customHeight="1">
      <c r="A8" s="68" t="s">
        <v>283</v>
      </c>
      <c r="B8" s="66"/>
      <c r="C8" s="66"/>
      <c r="D8" s="67">
        <f>C8-B8</f>
        <v>0</v>
      </c>
      <c r="E8" s="69" t="e">
        <f t="shared" si="0"/>
        <v>#DIV/0!</v>
      </c>
    </row>
    <row r="9" spans="1:5" ht="30" customHeight="1">
      <c r="A9" s="68" t="s">
        <v>284</v>
      </c>
      <c r="B9" s="70">
        <f>SUM(B10:B11)</f>
        <v>0</v>
      </c>
      <c r="C9" s="70">
        <f>SUM(C10:C11)</f>
        <v>0</v>
      </c>
      <c r="D9" s="67">
        <f>C9-B9</f>
        <v>0</v>
      </c>
      <c r="E9" s="69" t="e">
        <f t="shared" si="0"/>
        <v>#DIV/0!</v>
      </c>
    </row>
    <row r="10" spans="1:5" ht="30" customHeight="1">
      <c r="A10" s="68" t="s">
        <v>285</v>
      </c>
      <c r="B10" s="66"/>
      <c r="C10" s="66"/>
      <c r="D10" s="67">
        <f>C10-B10</f>
        <v>0</v>
      </c>
      <c r="E10" s="63" t="e">
        <f t="shared" si="0"/>
        <v>#DIV/0!</v>
      </c>
    </row>
    <row r="11" spans="1:5" ht="30" customHeight="1">
      <c r="A11" s="71" t="s">
        <v>286</v>
      </c>
      <c r="B11" s="72"/>
      <c r="C11" s="72"/>
      <c r="D11" s="73">
        <f>C11-B11</f>
        <v>0</v>
      </c>
      <c r="E11" s="74" t="e">
        <f t="shared" si="0"/>
        <v>#DIV/0!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5">
    <mergeCell ref="A2:E2"/>
    <mergeCell ref="D4:E4"/>
    <mergeCell ref="A4:A5"/>
    <mergeCell ref="B4:B5"/>
    <mergeCell ref="C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6"/>
  <sheetViews>
    <sheetView showGridLines="0" showZeros="0" zoomScalePageLayoutView="0" workbookViewId="0" topLeftCell="A1">
      <selection activeCell="F8" sqref="F8"/>
    </sheetView>
  </sheetViews>
  <sheetFormatPr defaultColWidth="6.83203125" defaultRowHeight="19.5" customHeight="1"/>
  <cols>
    <col min="1" max="1" width="42.83203125" style="31" customWidth="1"/>
    <col min="2" max="4" width="7.16015625" style="32" customWidth="1"/>
    <col min="5" max="5" width="47" style="32" customWidth="1"/>
    <col min="6" max="6" width="39.5" style="32" customWidth="1"/>
    <col min="7" max="195" width="6.83203125" style="33" customWidth="1"/>
    <col min="196" max="196" width="6.83203125" style="0" customWidth="1"/>
  </cols>
  <sheetData>
    <row r="1" spans="1:6" s="27" customFormat="1" ht="36.75" customHeight="1">
      <c r="A1" s="34" t="s">
        <v>287</v>
      </c>
      <c r="B1" s="35"/>
      <c r="C1" s="35"/>
      <c r="D1" s="35"/>
      <c r="E1" s="35"/>
      <c r="F1" s="35"/>
    </row>
    <row r="2" spans="1:6" s="27" customFormat="1" ht="24" customHeight="1">
      <c r="A2" s="36"/>
      <c r="B2" s="36"/>
      <c r="C2" s="36"/>
      <c r="D2" s="36"/>
      <c r="E2" s="36"/>
      <c r="F2" s="37" t="s">
        <v>288</v>
      </c>
    </row>
    <row r="3" spans="1:6" s="27" customFormat="1" ht="15" customHeight="1">
      <c r="A3" s="322" t="s">
        <v>101</v>
      </c>
      <c r="B3" s="322"/>
      <c r="C3" s="322"/>
      <c r="D3" s="39"/>
      <c r="E3" s="39"/>
      <c r="F3" s="40" t="s">
        <v>26</v>
      </c>
    </row>
    <row r="4" spans="1:6" s="28" customFormat="1" ht="24" customHeight="1">
      <c r="A4" s="358" t="s">
        <v>73</v>
      </c>
      <c r="B4" s="272" t="s">
        <v>289</v>
      </c>
      <c r="C4" s="272"/>
      <c r="D4" s="272"/>
      <c r="E4" s="272" t="s">
        <v>93</v>
      </c>
      <c r="F4" s="359" t="s">
        <v>277</v>
      </c>
    </row>
    <row r="5" spans="1:6" s="28" customFormat="1" ht="24.75" customHeight="1">
      <c r="A5" s="358"/>
      <c r="B5" s="272"/>
      <c r="C5" s="272"/>
      <c r="D5" s="272"/>
      <c r="E5" s="272"/>
      <c r="F5" s="359"/>
    </row>
    <row r="6" spans="1:6" s="29" customFormat="1" ht="38.25" customHeight="1">
      <c r="A6" s="358"/>
      <c r="B6" s="41" t="s">
        <v>94</v>
      </c>
      <c r="C6" s="41" t="s">
        <v>95</v>
      </c>
      <c r="D6" s="41" t="s">
        <v>96</v>
      </c>
      <c r="E6" s="272"/>
      <c r="F6" s="359"/>
    </row>
    <row r="7" spans="1:195" s="30" customFormat="1" ht="35.25" customHeight="1">
      <c r="A7" s="42"/>
      <c r="B7" s="43"/>
      <c r="C7" s="43"/>
      <c r="D7" s="43"/>
      <c r="E7" s="44" t="s">
        <v>76</v>
      </c>
      <c r="F7" s="45">
        <f>SUM(F8:F13)</f>
        <v>1.99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</row>
    <row r="8" spans="1:6" ht="30" customHeight="1">
      <c r="A8" s="47" t="s">
        <v>329</v>
      </c>
      <c r="B8" s="48" t="s">
        <v>330</v>
      </c>
      <c r="C8" s="48" t="s">
        <v>331</v>
      </c>
      <c r="D8" s="48" t="s">
        <v>331</v>
      </c>
      <c r="E8" s="255" t="s">
        <v>425</v>
      </c>
      <c r="F8" s="50">
        <v>1.99</v>
      </c>
    </row>
    <row r="9" spans="1:6" ht="30" customHeight="1">
      <c r="A9" s="47"/>
      <c r="B9" s="48"/>
      <c r="C9" s="48"/>
      <c r="D9" s="48"/>
      <c r="E9" s="49"/>
      <c r="F9" s="50"/>
    </row>
    <row r="10" spans="1:6" ht="30" customHeight="1">
      <c r="A10" s="47"/>
      <c r="B10" s="48"/>
      <c r="C10" s="48"/>
      <c r="D10" s="48"/>
      <c r="E10" s="49"/>
      <c r="F10" s="50"/>
    </row>
    <row r="11" spans="1:6" ht="30" customHeight="1">
      <c r="A11" s="47"/>
      <c r="B11" s="48"/>
      <c r="C11" s="48"/>
      <c r="D11" s="48"/>
      <c r="E11" s="49"/>
      <c r="F11" s="50"/>
    </row>
    <row r="12" spans="1:6" ht="30" customHeight="1">
      <c r="A12" s="47"/>
      <c r="B12" s="48"/>
      <c r="C12" s="48"/>
      <c r="D12" s="48"/>
      <c r="E12" s="49"/>
      <c r="F12" s="50"/>
    </row>
    <row r="13" spans="1:6" ht="30" customHeight="1">
      <c r="A13" s="47"/>
      <c r="B13" s="48"/>
      <c r="C13" s="48"/>
      <c r="D13" s="48"/>
      <c r="E13" s="49"/>
      <c r="F13" s="50"/>
    </row>
    <row r="14" spans="1:6" ht="19.5" customHeight="1">
      <c r="A14" s="51" t="s">
        <v>290</v>
      </c>
      <c r="D14" s="52"/>
      <c r="E14" s="52"/>
      <c r="F14" s="52"/>
    </row>
    <row r="15" spans="1:6" ht="19.5" customHeight="1">
      <c r="A15" s="360" t="s">
        <v>291</v>
      </c>
      <c r="B15" s="360"/>
      <c r="C15" s="360"/>
      <c r="D15" s="360"/>
      <c r="E15" s="360"/>
      <c r="F15" s="360"/>
    </row>
    <row r="16" spans="1:6" ht="12">
      <c r="A16" s="360"/>
      <c r="B16" s="360"/>
      <c r="C16" s="360"/>
      <c r="D16" s="360"/>
      <c r="E16" s="360"/>
      <c r="F16" s="360"/>
    </row>
  </sheetData>
  <sheetProtection/>
  <mergeCells count="6">
    <mergeCell ref="A3:C3"/>
    <mergeCell ref="A4:A6"/>
    <mergeCell ref="E4:E6"/>
    <mergeCell ref="F4:F6"/>
    <mergeCell ref="B4:D5"/>
    <mergeCell ref="A15:F16"/>
  </mergeCells>
  <printOptions horizontalCentered="1"/>
  <pageMargins left="0.39" right="0.39" top="0.98" bottom="0.98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U18"/>
  <sheetViews>
    <sheetView showGridLines="0" showZeros="0" zoomScalePageLayoutView="0" workbookViewId="0" topLeftCell="A1">
      <selection activeCell="L13" sqref="L13"/>
    </sheetView>
  </sheetViews>
  <sheetFormatPr defaultColWidth="9.33203125" defaultRowHeight="12.75" customHeight="1"/>
  <cols>
    <col min="1" max="1" width="12" style="12" customWidth="1"/>
    <col min="2" max="2" width="21.33203125" style="12" customWidth="1"/>
    <col min="3" max="3" width="13.16015625" style="12" customWidth="1"/>
    <col min="4" max="4" width="9" style="12" customWidth="1"/>
    <col min="5" max="5" width="12" style="12" customWidth="1"/>
    <col min="6" max="6" width="9.83203125" style="12" customWidth="1"/>
    <col min="7" max="7" width="9" style="12" customWidth="1"/>
    <col min="8" max="8" width="8.16015625" style="12" customWidth="1"/>
    <col min="9" max="10" width="9.16015625" style="12" customWidth="1"/>
    <col min="11" max="11" width="12" style="12" customWidth="1"/>
    <col min="12" max="12" width="9.83203125" style="12" customWidth="1"/>
    <col min="13" max="13" width="25.5" style="12" customWidth="1"/>
    <col min="14" max="14" width="9" style="12" customWidth="1"/>
    <col min="15" max="21" width="9.16015625" style="12" customWidth="1"/>
    <col min="22" max="22" width="9.33203125" style="12" bestFit="1" customWidth="1"/>
    <col min="23" max="16384" width="9.33203125" style="12" customWidth="1"/>
  </cols>
  <sheetData>
    <row r="1" spans="1:21" ht="22.5">
      <c r="A1" s="13" t="s">
        <v>292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U2" s="25" t="s">
        <v>293</v>
      </c>
    </row>
    <row r="3" spans="1:21" ht="12.75" customHeight="1">
      <c r="A3" s="14" t="s">
        <v>101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U3" s="26" t="s">
        <v>26</v>
      </c>
    </row>
    <row r="4" spans="1:21" ht="12.75" customHeight="1">
      <c r="A4" s="362" t="s">
        <v>73</v>
      </c>
      <c r="B4" s="362" t="s">
        <v>255</v>
      </c>
      <c r="C4" s="361" t="s">
        <v>105</v>
      </c>
      <c r="D4" s="361"/>
      <c r="E4" s="361"/>
      <c r="F4" s="361"/>
      <c r="G4" s="361"/>
      <c r="H4" s="361"/>
      <c r="I4" s="361"/>
      <c r="J4" s="361"/>
      <c r="K4" s="361"/>
      <c r="L4" s="348" t="s">
        <v>294</v>
      </c>
      <c r="M4" s="348" t="s">
        <v>295</v>
      </c>
      <c r="N4" s="339" t="s">
        <v>296</v>
      </c>
      <c r="O4" s="340"/>
      <c r="P4" s="340"/>
      <c r="Q4" s="341"/>
      <c r="R4" s="339" t="s">
        <v>297</v>
      </c>
      <c r="S4" s="340"/>
      <c r="T4" s="340"/>
      <c r="U4" s="341"/>
    </row>
    <row r="5" spans="1:21" ht="30" customHeight="1">
      <c r="A5" s="363"/>
      <c r="B5" s="363"/>
      <c r="C5" s="361" t="s">
        <v>76</v>
      </c>
      <c r="D5" s="272" t="s">
        <v>77</v>
      </c>
      <c r="E5" s="272"/>
      <c r="F5" s="272" t="s">
        <v>35</v>
      </c>
      <c r="G5" s="272" t="s">
        <v>37</v>
      </c>
      <c r="H5" s="272" t="s">
        <v>78</v>
      </c>
      <c r="I5" s="272"/>
      <c r="J5" s="272" t="s">
        <v>298</v>
      </c>
      <c r="K5" s="272" t="s">
        <v>45</v>
      </c>
      <c r="L5" s="349"/>
      <c r="M5" s="349"/>
      <c r="N5" s="348" t="s">
        <v>299</v>
      </c>
      <c r="O5" s="348" t="s">
        <v>300</v>
      </c>
      <c r="P5" s="348" t="s">
        <v>301</v>
      </c>
      <c r="Q5" s="348" t="s">
        <v>302</v>
      </c>
      <c r="R5" s="348" t="s">
        <v>299</v>
      </c>
      <c r="S5" s="348" t="s">
        <v>300</v>
      </c>
      <c r="T5" s="348" t="s">
        <v>301</v>
      </c>
      <c r="U5" s="348" t="s">
        <v>302</v>
      </c>
    </row>
    <row r="6" spans="1:21" ht="63.75" customHeight="1">
      <c r="A6" s="364"/>
      <c r="B6" s="364"/>
      <c r="C6" s="361"/>
      <c r="D6" s="18" t="s">
        <v>81</v>
      </c>
      <c r="E6" s="17" t="s">
        <v>82</v>
      </c>
      <c r="F6" s="272"/>
      <c r="G6" s="272"/>
      <c r="H6" s="18" t="s">
        <v>81</v>
      </c>
      <c r="I6" s="18" t="s">
        <v>82</v>
      </c>
      <c r="J6" s="272"/>
      <c r="K6" s="272"/>
      <c r="L6" s="350"/>
      <c r="M6" s="350"/>
      <c r="N6" s="350"/>
      <c r="O6" s="350"/>
      <c r="P6" s="350"/>
      <c r="Q6" s="350"/>
      <c r="R6" s="350"/>
      <c r="S6" s="350"/>
      <c r="T6" s="350"/>
      <c r="U6" s="350"/>
    </row>
    <row r="7" spans="1:21" ht="17.25" customHeight="1">
      <c r="A7" s="251"/>
      <c r="B7" s="248"/>
      <c r="C7" s="238"/>
      <c r="D7" s="249"/>
      <c r="E7" s="250"/>
      <c r="F7" s="250"/>
      <c r="G7" s="250"/>
      <c r="H7" s="249"/>
      <c r="I7" s="249"/>
      <c r="J7" s="250"/>
      <c r="K7" s="250"/>
      <c r="L7" s="237"/>
      <c r="M7" s="237"/>
      <c r="N7" s="237"/>
      <c r="O7" s="237"/>
      <c r="P7" s="237"/>
      <c r="Q7" s="237"/>
      <c r="R7" s="237"/>
      <c r="S7" s="237"/>
      <c r="T7" s="237"/>
      <c r="U7" s="237"/>
    </row>
    <row r="8" spans="1:21" ht="21" customHeight="1">
      <c r="A8" s="246"/>
      <c r="B8" s="246"/>
      <c r="C8" s="20"/>
      <c r="D8" s="21"/>
      <c r="E8" s="21"/>
      <c r="F8" s="21"/>
      <c r="G8" s="21"/>
      <c r="H8" s="21"/>
      <c r="I8" s="21"/>
      <c r="J8" s="21"/>
      <c r="K8" s="21"/>
      <c r="L8" s="22"/>
      <c r="M8" s="22"/>
      <c r="N8" s="24"/>
      <c r="O8" s="24"/>
      <c r="P8" s="24"/>
      <c r="Q8" s="24"/>
      <c r="R8" s="24"/>
      <c r="S8" s="24"/>
      <c r="T8" s="24"/>
      <c r="U8" s="24"/>
    </row>
    <row r="9" spans="1:21" ht="12.75" customHeight="1">
      <c r="A9" s="19"/>
      <c r="B9" s="246"/>
      <c r="C9" s="20"/>
      <c r="D9" s="21"/>
      <c r="E9" s="22"/>
      <c r="F9" s="22"/>
      <c r="G9" s="22"/>
      <c r="H9" s="22"/>
      <c r="I9" s="22"/>
      <c r="J9" s="22"/>
      <c r="K9" s="22"/>
      <c r="L9" s="22"/>
      <c r="M9" s="247"/>
      <c r="N9" s="24"/>
      <c r="O9" s="24"/>
      <c r="P9" s="24"/>
      <c r="Q9" s="24"/>
      <c r="R9" s="24"/>
      <c r="S9" s="24"/>
      <c r="T9" s="24"/>
      <c r="U9" s="24"/>
    </row>
    <row r="10" spans="1:21" ht="12.75" customHeight="1">
      <c r="A10" s="19"/>
      <c r="B10" s="19"/>
      <c r="C10" s="20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24"/>
      <c r="P10" s="24"/>
      <c r="Q10" s="24"/>
      <c r="R10" s="24"/>
      <c r="S10" s="24"/>
      <c r="T10" s="24"/>
      <c r="U10" s="24"/>
    </row>
    <row r="11" spans="1:21" ht="12.75" customHeight="1">
      <c r="A11" s="19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4"/>
      <c r="O11" s="24"/>
      <c r="P11" s="24"/>
      <c r="Q11" s="24"/>
      <c r="R11" s="24"/>
      <c r="S11" s="24"/>
      <c r="T11" s="24"/>
      <c r="U11" s="24"/>
    </row>
    <row r="12" spans="1:21" ht="12.75" customHeight="1">
      <c r="A12" s="19"/>
      <c r="B12" s="19"/>
      <c r="C12" s="20"/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4"/>
      <c r="O12" s="24"/>
      <c r="P12" s="24"/>
      <c r="Q12" s="24"/>
      <c r="R12" s="24"/>
      <c r="S12" s="24"/>
      <c r="T12" s="24"/>
      <c r="U12" s="24"/>
    </row>
    <row r="13" spans="1:21" ht="12.75" customHeight="1">
      <c r="A13" s="16"/>
      <c r="B13" s="16"/>
      <c r="C13" s="20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4"/>
      <c r="O13" s="24"/>
      <c r="P13" s="24"/>
      <c r="Q13" s="24"/>
      <c r="R13" s="24"/>
      <c r="S13" s="24"/>
      <c r="T13" s="24"/>
      <c r="U13" s="24"/>
    </row>
    <row r="14" spans="1:21" ht="12.75" customHeight="1">
      <c r="A14" s="16"/>
      <c r="B14" s="16"/>
      <c r="C14" s="20">
        <f>D14+F14+G14+H14+J14+K14</f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  <c r="S14" s="24"/>
      <c r="T14" s="24"/>
      <c r="U14" s="24"/>
    </row>
    <row r="15" spans="1:21" ht="12.75" customHeight="1">
      <c r="A15" s="16"/>
      <c r="B15" s="16"/>
      <c r="C15" s="20">
        <f>D15+F15+G15+H15+J15+K15</f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4"/>
      <c r="O15" s="24"/>
      <c r="P15" s="24"/>
      <c r="Q15" s="24"/>
      <c r="R15" s="24"/>
      <c r="S15" s="24"/>
      <c r="T15" s="24"/>
      <c r="U15" s="24"/>
    </row>
    <row r="16" spans="1:21" ht="12.75" customHeight="1">
      <c r="A16" s="16"/>
      <c r="B16" s="16"/>
      <c r="C16" s="20">
        <f>D16+F16+G16+H16+J16+K16</f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4"/>
      <c r="O16" s="24"/>
      <c r="P16" s="24"/>
      <c r="Q16" s="24"/>
      <c r="R16" s="24"/>
      <c r="S16" s="24"/>
      <c r="T16" s="24"/>
      <c r="U16" s="24"/>
    </row>
    <row r="17" spans="1:21" ht="12.75" customHeight="1">
      <c r="A17" s="23" t="s">
        <v>303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ht="12.75" customHeight="1">
      <c r="A18" s="23"/>
    </row>
  </sheetData>
  <sheetProtection/>
  <mergeCells count="22">
    <mergeCell ref="A4:A6"/>
    <mergeCell ref="B4:B6"/>
    <mergeCell ref="C5:C6"/>
    <mergeCell ref="F5:F6"/>
    <mergeCell ref="G5:G6"/>
    <mergeCell ref="J5:J6"/>
    <mergeCell ref="M4:M6"/>
    <mergeCell ref="N5:N6"/>
    <mergeCell ref="H5:I5"/>
    <mergeCell ref="K5:K6"/>
    <mergeCell ref="P5:P6"/>
    <mergeCell ref="Q5:Q6"/>
    <mergeCell ref="O5:O6"/>
    <mergeCell ref="N4:Q4"/>
    <mergeCell ref="C4:K4"/>
    <mergeCell ref="D5:E5"/>
    <mergeCell ref="R4:U4"/>
    <mergeCell ref="R5:R6"/>
    <mergeCell ref="S5:S6"/>
    <mergeCell ref="T5:T6"/>
    <mergeCell ref="U5:U6"/>
    <mergeCell ref="L4:L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M15" sqref="M15"/>
    </sheetView>
  </sheetViews>
  <sheetFormatPr defaultColWidth="9.33203125" defaultRowHeight="11.25"/>
  <cols>
    <col min="1" max="1" width="23.66015625" style="5" customWidth="1"/>
    <col min="2" max="2" width="25.5" style="5" customWidth="1"/>
    <col min="3" max="3" width="28.16015625" style="5" customWidth="1"/>
    <col min="4" max="4" width="52.66015625" style="5" customWidth="1"/>
    <col min="5" max="5" width="18.66015625" style="5" customWidth="1"/>
    <col min="6" max="6" width="9.33203125" style="5" bestFit="1" customWidth="1"/>
    <col min="7" max="16384" width="9.33203125" style="5" customWidth="1"/>
  </cols>
  <sheetData>
    <row r="1" spans="1:5" ht="39" customHeight="1">
      <c r="A1" s="365" t="s">
        <v>304</v>
      </c>
      <c r="B1" s="365"/>
      <c r="C1" s="365"/>
      <c r="D1" s="365"/>
      <c r="E1" s="366"/>
    </row>
    <row r="2" spans="1:5" s="1" customFormat="1" ht="26.25" customHeight="1">
      <c r="A2" s="1" t="s">
        <v>305</v>
      </c>
      <c r="E2" s="6"/>
    </row>
    <row r="3" spans="1:5" s="2" customFormat="1" ht="30" customHeight="1">
      <c r="A3" s="7" t="s">
        <v>306</v>
      </c>
      <c r="B3" s="8" t="s">
        <v>307</v>
      </c>
      <c r="C3" s="7" t="s">
        <v>308</v>
      </c>
      <c r="D3" s="7" t="s">
        <v>309</v>
      </c>
      <c r="E3" s="9" t="s">
        <v>310</v>
      </c>
    </row>
    <row r="4" spans="1:5" s="2" customFormat="1" ht="58.5" customHeight="1">
      <c r="A4" s="10"/>
      <c r="B4" s="7"/>
      <c r="C4" s="7"/>
      <c r="D4" s="7"/>
      <c r="E4" s="7"/>
    </row>
    <row r="5" spans="1:5" s="3" customFormat="1" ht="60.75" customHeight="1">
      <c r="A5" s="11" t="s">
        <v>311</v>
      </c>
      <c r="B5" s="367"/>
      <c r="C5" s="368"/>
      <c r="D5" s="368"/>
      <c r="E5" s="369"/>
    </row>
    <row r="6" spans="1:5" s="4" customFormat="1" ht="60.75" customHeight="1">
      <c r="A6" s="11" t="s">
        <v>312</v>
      </c>
      <c r="B6" s="370"/>
      <c r="C6" s="371"/>
      <c r="D6" s="371"/>
      <c r="E6" s="372"/>
    </row>
    <row r="7" spans="1:5" s="4" customFormat="1" ht="60.75" customHeight="1">
      <c r="A7" s="11" t="s">
        <v>313</v>
      </c>
      <c r="B7" s="370"/>
      <c r="C7" s="371"/>
      <c r="D7" s="371"/>
      <c r="E7" s="372"/>
    </row>
    <row r="8" s="1" customFormat="1" ht="21" customHeight="1">
      <c r="A8" s="1" t="s">
        <v>314</v>
      </c>
    </row>
    <row r="9" s="1" customFormat="1" ht="21" customHeight="1">
      <c r="A9" s="1" t="s">
        <v>315</v>
      </c>
    </row>
    <row r="10" s="1" customFormat="1" ht="21" customHeight="1">
      <c r="A10" s="1" t="s">
        <v>316</v>
      </c>
    </row>
    <row r="11" s="1" customFormat="1" ht="21" customHeight="1">
      <c r="A11" s="1" t="s">
        <v>317</v>
      </c>
    </row>
  </sheetData>
  <sheetProtection/>
  <mergeCells count="4">
    <mergeCell ref="A1:E1"/>
    <mergeCell ref="B5:E5"/>
    <mergeCell ref="B6:E6"/>
    <mergeCell ref="B7:E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2018-05-09T02:15:31Z</cp:lastPrinted>
  <dcterms:created xsi:type="dcterms:W3CDTF">2017-01-26T02:06:17Z</dcterms:created>
  <dcterms:modified xsi:type="dcterms:W3CDTF">2018-05-09T07:39:51Z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