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44" firstSheet="33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'18机关运行经费'!$A$1:$F$14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<sst xmlns="http://schemas.openxmlformats.org/spreadsheetml/2006/main" count="775" uniqueCount="334">
  <si>
    <t>附件2</t>
  </si>
  <si>
    <t>酒管办2018年部门预算和“三公”经费预算公开表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</si>
  <si>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</si>
  <si>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</si>
  <si>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</si>
  <si>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</si>
  <si>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</si>
  <si>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</si>
  <si>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</si>
  <si>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</si>
  <si>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</si>
  <si>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</si>
  <si>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</si>
  <si>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</si>
  <si>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</si>
  <si>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</si>
  <si>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</si>
  <si>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</si>
  <si>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</si>
  <si>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</si>
  <si>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</si>
  <si>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</si>
  <si>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</si>
  <si>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</si>
  <si>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</si>
  <si>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部门名称：酒管办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</si>
  <si>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</si>
  <si>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</si>
  <si>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</si>
  <si>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</si>
  <si>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</si>
  <si>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</si>
  <si>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</si>
  <si>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</si>
  <si>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</si>
  <si>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</si>
  <si>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</si>
  <si>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</si>
  <si>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</si>
  <si>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</si>
  <si>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</si>
  <si>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</si>
  <si>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</si>
  <si>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</si>
  <si>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</si>
  <si>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</si>
  <si>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</si>
  <si>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</si>
  <si>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</si>
  <si>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</si>
  <si>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</si>
  <si>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</si>
  <si>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</si>
  <si>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</si>
  <si>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</si>
  <si>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</si>
  <si>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</si>
  <si>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</si>
  <si>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</si>
  <si>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</si>
  <si>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</si>
  <si>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</si>
  <si>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</si>
  <si>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</si>
  <si>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</si>
  <si>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</si>
  <si>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</si>
  <si>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</si>
  <si>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</si>
  <si>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</si>
  <si>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</si>
  <si>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</si>
  <si>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</si>
  <si>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</si>
  <si>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</si>
  <si>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</si>
  <si>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</si>
  <si>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</si>
  <si>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</si>
  <si>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</si>
  <si>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</si>
  <si>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</si>
  <si>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</si>
  <si>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</si>
  <si>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</si>
  <si>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</si>
  <si>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酒管办</t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</si>
  <si>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</si>
  <si>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</si>
  <si>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</si>
  <si>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</si>
  <si>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</si>
  <si>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</si>
  <si>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</si>
  <si>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</si>
  <si>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</si>
  <si>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</si>
  <si>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一般公共服务支出</t>
  </si>
  <si>
    <t>商贸事务</t>
  </si>
  <si>
    <t>事业运行（商贸事务）</t>
  </si>
  <si>
    <t>社会保障和就业支出</t>
  </si>
  <si>
    <t>05</t>
  </si>
  <si>
    <t>行政事业单位离退休</t>
  </si>
  <si>
    <t>机关事业单位基本养老保险缴费支出</t>
  </si>
  <si>
    <t>医疗卫生与计划生育支出</t>
  </si>
  <si>
    <t>行政事业单位医疗</t>
  </si>
  <si>
    <t>02</t>
  </si>
  <si>
    <t>事业单位医疗</t>
  </si>
  <si>
    <t>住房保障支出</t>
  </si>
  <si>
    <t>住房改革支出</t>
  </si>
  <si>
    <t>01</t>
  </si>
  <si>
    <t>住房公积金</t>
  </si>
  <si>
    <t>按《部门预算支出汇总（功能）》填列加提前告知专项</t>
  </si>
  <si>
    <t>2018年部门支出总体情况表（支出预算）</t>
  </si>
  <si>
    <t>公开表4</t>
  </si>
  <si>
    <t>酒专卖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</si>
  <si>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</si>
  <si>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</si>
  <si>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</si>
  <si>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资金来源</t>
  </si>
  <si>
    <t>小计</t>
  </si>
  <si>
    <t>其中：上级提前告知转移支付资金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</si>
  <si>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</si>
  <si>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</si>
  <si>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</si>
  <si>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</si>
  <si>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</si>
  <si>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</si>
  <si>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</si>
  <si>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</si>
  <si>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</si>
  <si>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</si>
  <si>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基本支出按《2018年功能-经济表》对应科目填列加提前告知专项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</si>
  <si>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</si>
  <si>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</si>
  <si>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</si>
  <si>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</si>
  <si>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</si>
  <si>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</si>
  <si>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</si>
  <si>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</si>
  <si>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</si>
  <si>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</si>
  <si>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</si>
  <si>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</si>
  <si>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</si>
  <si>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</si>
  <si>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</si>
  <si>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</si>
  <si>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</si>
  <si>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</si>
  <si>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</si>
  <si>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</si>
  <si>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</si>
  <si>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</si>
  <si>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</si>
  <si>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</si>
  <si>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</si>
  <si>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</si>
  <si>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</si>
  <si>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</si>
  <si>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</si>
  <si>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</si>
  <si>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</si>
  <si>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</si>
  <si>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</si>
  <si>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</si>
  <si>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</si>
  <si>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</si>
  <si>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</si>
  <si>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</si>
  <si>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</si>
  <si>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</si>
  <si>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</si>
  <si>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</si>
  <si>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</si>
  <si>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</si>
  <si>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</si>
  <si>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</si>
  <si>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</si>
  <si>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</si>
  <si>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</si>
  <si>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</si>
  <si>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</si>
  <si>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</si>
  <si>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</si>
  <si>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</si>
  <si>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</si>
  <si>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</si>
  <si>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</si>
  <si>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</si>
  <si>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</si>
  <si>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</si>
  <si>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</si>
  <si>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</si>
  <si>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</si>
  <si>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</si>
  <si>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</si>
  <si>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</si>
  <si>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</si>
  <si>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</si>
  <si>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</si>
  <si>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</si>
  <si>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</si>
  <si>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</si>
  <si>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</si>
  <si>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</si>
  <si>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</si>
  <si>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</si>
  <si>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</si>
  <si>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</si>
  <si>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</si>
  <si>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</si>
  <si>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</si>
  <si>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</si>
  <si>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</si>
  <si>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</si>
  <si>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</si>
  <si>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</si>
  <si>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</si>
  <si>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</si>
  <si>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</si>
  <si>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</si>
  <si>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</si>
  <si>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</si>
  <si>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</si>
  <si>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</si>
  <si>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</si>
  <si>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</si>
  <si>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</si>
  <si>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</si>
  <si>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</si>
  <si>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</si>
  <si>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</si>
  <si>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</si>
  <si>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</si>
  <si>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</si>
  <si>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</si>
  <si>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</si>
  <si>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</si>
  <si>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</si>
  <si>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</si>
  <si>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</si>
  <si>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</si>
  <si>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</si>
  <si>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</si>
  <si>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</si>
  <si>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</si>
  <si>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</si>
  <si>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</si>
  <si>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</si>
  <si>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</si>
  <si>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</si>
  <si>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</si>
  <si>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</si>
  <si>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</si>
  <si>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</si>
  <si>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</si>
  <si>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</si>
  <si>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按《基本、项目两个表中对应数据填列》</t>
  </si>
  <si>
    <t>2018年部门（政府性基金收入）政府性基金预算支出表</t>
  </si>
  <si>
    <t>公开表12</t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</si>
  <si>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</si>
  <si>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</si>
  <si>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</si>
  <si>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</si>
  <si>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</si>
  <si>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</si>
  <si>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</si>
  <si>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</si>
  <si>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</si>
  <si>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</si>
  <si>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</si>
  <si>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</si>
  <si>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</si>
  <si>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</si>
  <si>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</si>
  <si>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</si>
  <si>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</si>
  <si>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</si>
  <si>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</si>
  <si>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</si>
  <si>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</si>
  <si>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</si>
  <si>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</si>
  <si>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</si>
  <si>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</si>
  <si>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</si>
  <si>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</si>
  <si>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</si>
  <si>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</si>
  <si>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</si>
  <si>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</si>
  <si>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</si>
  <si>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</si>
  <si>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</si>
  <si>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</si>
  <si>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</si>
  <si>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</si>
  <si>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</si>
  <si>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</si>
  <si>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</si>
  <si>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</si>
  <si>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</si>
  <si>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</si>
  <si>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</si>
  <si>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</si>
  <si>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</si>
  <si>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</si>
  <si>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</si>
  <si>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</si>
  <si>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</si>
  <si>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</si>
  <si>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</si>
  <si>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</si>
  <si>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</si>
  <si>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</si>
  <si>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2018年度部门预算公开情况统计表</t>
  </si>
  <si>
    <t>是否已公开</t>
  </si>
  <si>
    <t>公开时间</t>
  </si>
  <si>
    <t>公开方式</t>
  </si>
  <si>
    <t>涉密部门对不进行公开的简要说明并确认</t>
  </si>
  <si>
    <t>备注</t>
  </si>
  <si>
    <t>已公开</t>
  </si>
  <si>
    <t>网上公开</t>
  </si>
  <si>
    <t>公开预算的网址及其他公开地点（详细地址）</t>
  </si>
  <si>
    <t>公众反映及答复情况</t>
  </si>
  <si>
    <t>公开机关及下属单位名单</t>
  </si>
  <si>
    <t>填表人：霍秀萍</t>
  </si>
  <si>
    <t>办公电话：55022091</t>
  </si>
  <si>
    <t>手机：13130335808</t>
  </si>
  <si>
    <t>财务负责人：洪伟峰</t>
  </si>
  <si>
    <t>酒类管理办公室</t>
  </si>
  <si>
    <t>事业运行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</si>
</sst>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_ "/>
    <numFmt numFmtId="181" formatCode="#,##0.0"/>
    <numFmt numFmtId="182" formatCode="#,##0.00_);[Red]\(#,##0.00\)"/>
    <numFmt numFmtId="183" formatCode="0.00_);[Red]\(0.00\)"/>
    <numFmt numFmtId="184" formatCode="0.0_ "/>
    <numFmt numFmtId="185" formatCode="#,##0.0000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5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33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7" fillId="7" borderId="0" applyNumberFormat="0" applyBorder="0" applyAlignment="0" applyProtection="0"/>
    <xf numFmtId="0" fontId="41" fillId="16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2" fillId="17" borderId="0" applyNumberFormat="0" applyBorder="0" applyAlignment="0" applyProtection="0"/>
    <xf numFmtId="0" fontId="23" fillId="4" borderId="0" applyNumberFormat="0" applyBorder="0" applyAlignment="0" applyProtection="0"/>
    <xf numFmtId="0" fontId="36" fillId="0" borderId="4" applyNumberFormat="0" applyFill="0" applyAlignment="0" applyProtection="0"/>
    <xf numFmtId="0" fontId="3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5" fillId="19" borderId="6" applyNumberFormat="0" applyAlignment="0" applyProtection="0"/>
    <xf numFmtId="0" fontId="35" fillId="19" borderId="6" applyNumberFormat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7" fillId="18" borderId="8" applyNumberFormat="0" applyAlignment="0" applyProtection="0"/>
    <xf numFmtId="0" fontId="27" fillId="18" borderId="8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6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3" fillId="0" borderId="10" xfId="88" applyFont="1" applyFill="1" applyBorder="1" applyAlignment="1">
      <alignment horizontal="left" vertical="center"/>
      <protection/>
    </xf>
    <xf numFmtId="0" fontId="2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4" xfId="82" applyFont="1" applyBorder="1" applyAlignment="1">
      <alignment horizontal="center" vertical="center"/>
      <protection/>
    </xf>
    <xf numFmtId="57" fontId="3" fillId="0" borderId="11" xfId="82" applyNumberFormat="1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7" fillId="0" borderId="10" xfId="88" applyFont="1" applyFill="1" applyBorder="1" applyAlignment="1">
      <alignment horizontal="left" vertical="center"/>
      <protection/>
    </xf>
    <xf numFmtId="0" fontId="8" fillId="26" borderId="0" xfId="0" applyFont="1" applyFill="1" applyAlignment="1">
      <alignment vertical="center"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26" borderId="12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vertical="center"/>
      <protection/>
    </xf>
    <xf numFmtId="0" fontId="8" fillId="26" borderId="16" xfId="0" applyNumberFormat="1" applyFont="1" applyFill="1" applyBorder="1" applyAlignment="1" applyProtection="1">
      <alignment vertical="center" wrapText="1"/>
      <protection/>
    </xf>
    <xf numFmtId="0" fontId="8" fillId="26" borderId="11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07" applyFont="1" applyAlignment="1">
      <alignment vertical="center"/>
      <protection/>
    </xf>
    <xf numFmtId="0" fontId="7" fillId="27" borderId="0" xfId="107" applyFont="1" applyFill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Alignment="1">
      <alignment vertical="center"/>
      <protection/>
    </xf>
    <xf numFmtId="0" fontId="9" fillId="0" borderId="0" xfId="107" applyFont="1">
      <alignment/>
      <protection/>
    </xf>
    <xf numFmtId="2" fontId="6" fillId="0" borderId="0" xfId="107" applyNumberFormat="1" applyFont="1" applyFill="1" applyAlignment="1" applyProtection="1">
      <alignment horizontal="centerContinuous" vertical="center"/>
      <protection/>
    </xf>
    <xf numFmtId="2" fontId="10" fillId="0" borderId="0" xfId="107" applyNumberFormat="1" applyFont="1" applyFill="1" applyAlignment="1" applyProtection="1">
      <alignment horizontal="centerContinuous" vertical="center"/>
      <protection/>
    </xf>
    <xf numFmtId="2" fontId="9" fillId="0" borderId="0" xfId="107" applyNumberFormat="1" applyFont="1" applyFill="1" applyAlignment="1" applyProtection="1">
      <alignment horizontal="center" vertical="center"/>
      <protection/>
    </xf>
    <xf numFmtId="2" fontId="7" fillId="0" borderId="0" xfId="107" applyNumberFormat="1" applyFont="1" applyFill="1" applyAlignment="1" applyProtection="1">
      <alignment horizontal="right" vertical="center"/>
      <protection/>
    </xf>
    <xf numFmtId="176" fontId="9" fillId="0" borderId="0" xfId="107" applyNumberFormat="1" applyFont="1" applyFill="1" applyAlignment="1">
      <alignment horizontal="center" vertical="center"/>
      <protection/>
    </xf>
    <xf numFmtId="176" fontId="7" fillId="0" borderId="10" xfId="107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177" fontId="7" fillId="0" borderId="12" xfId="0" applyNumberFormat="1" applyFont="1" applyFill="1" applyBorder="1" applyAlignment="1" applyProtection="1">
      <alignment horizontal="center" vertical="center" wrapText="1"/>
      <protection/>
    </xf>
    <xf numFmtId="178" fontId="7" fillId="0" borderId="11" xfId="107" applyNumberFormat="1" applyFont="1" applyFill="1" applyBorder="1" applyAlignment="1" applyProtection="1">
      <alignment horizontal="right" vertical="center" wrapText="1"/>
      <protection/>
    </xf>
    <xf numFmtId="0" fontId="7" fillId="0" borderId="0" xfId="107" applyFont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178" fontId="9" fillId="0" borderId="11" xfId="107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vertical="center" wrapText="1"/>
      <protection/>
    </xf>
    <xf numFmtId="49" fontId="3" fillId="0" borderId="0" xfId="107" applyNumberFormat="1" applyFont="1" applyFill="1" applyAlignment="1" applyProtection="1">
      <alignment vertical="center"/>
      <protection/>
    </xf>
    <xf numFmtId="176" fontId="9" fillId="0" borderId="0" xfId="107" applyNumberFormat="1" applyFont="1" applyFill="1" applyAlignment="1">
      <alignment vertical="center"/>
      <protection/>
    </xf>
    <xf numFmtId="0" fontId="7" fillId="0" borderId="0" xfId="87" applyFont="1" applyAlignment="1">
      <alignment horizontal="center"/>
      <protection/>
    </xf>
    <xf numFmtId="0" fontId="3" fillId="0" borderId="0" xfId="87" applyFont="1">
      <alignment vertical="center"/>
      <protection/>
    </xf>
    <xf numFmtId="0" fontId="2" fillId="0" borderId="0" xfId="87">
      <alignment vertical="center"/>
      <protection/>
    </xf>
    <xf numFmtId="0" fontId="11" fillId="0" borderId="0" xfId="0" applyFont="1" applyAlignment="1">
      <alignment/>
    </xf>
    <xf numFmtId="0" fontId="9" fillId="0" borderId="0" xfId="87" applyFont="1" applyAlignment="1">
      <alignment horizontal="right"/>
      <protection/>
    </xf>
    <xf numFmtId="0" fontId="12" fillId="0" borderId="11" xfId="87" applyFont="1" applyBorder="1" applyAlignment="1">
      <alignment horizontal="center"/>
      <protection/>
    </xf>
    <xf numFmtId="0" fontId="12" fillId="0" borderId="17" xfId="87" applyFont="1" applyBorder="1" applyAlignment="1">
      <alignment horizontal="center"/>
      <protection/>
    </xf>
    <xf numFmtId="0" fontId="12" fillId="0" borderId="18" xfId="87" applyFont="1" applyBorder="1" applyAlignment="1">
      <alignment vertical="center"/>
      <protection/>
    </xf>
    <xf numFmtId="4" fontId="12" fillId="0" borderId="11" xfId="87" applyNumberFormat="1" applyFont="1" applyBorder="1" applyAlignment="1">
      <alignment vertical="center"/>
      <protection/>
    </xf>
    <xf numFmtId="179" fontId="12" fillId="0" borderId="17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 wrapText="1"/>
      <protection/>
    </xf>
    <xf numFmtId="4" fontId="11" fillId="0" borderId="11" xfId="87" applyNumberFormat="1" applyFont="1" applyFill="1" applyBorder="1" applyAlignment="1" applyProtection="1">
      <alignment horizontal="right" vertical="center"/>
      <protection/>
    </xf>
    <xf numFmtId="0" fontId="11" fillId="0" borderId="11" xfId="87" applyFont="1" applyBorder="1">
      <alignment vertical="center"/>
      <protection/>
    </xf>
    <xf numFmtId="178" fontId="11" fillId="0" borderId="11" xfId="87" applyNumberFormat="1" applyFont="1" applyBorder="1">
      <alignment vertical="center"/>
      <protection/>
    </xf>
    <xf numFmtId="0" fontId="11" fillId="0" borderId="18" xfId="87" applyFont="1" applyBorder="1" applyAlignment="1">
      <alignment vertical="center"/>
      <protection/>
    </xf>
    <xf numFmtId="179" fontId="11" fillId="0" borderId="17" xfId="87" applyNumberFormat="1" applyFont="1" applyBorder="1">
      <alignment vertical="center"/>
      <protection/>
    </xf>
    <xf numFmtId="4" fontId="11" fillId="0" borderId="11" xfId="87" applyNumberFormat="1" applyFont="1" applyBorder="1" applyAlignment="1">
      <alignment vertical="center"/>
      <protection/>
    </xf>
    <xf numFmtId="0" fontId="11" fillId="0" borderId="19" xfId="87" applyFont="1" applyBorder="1" applyAlignment="1">
      <alignment vertical="center"/>
      <protection/>
    </xf>
    <xf numFmtId="0" fontId="11" fillId="0" borderId="20" xfId="87" applyFont="1" applyBorder="1">
      <alignment vertical="center"/>
      <protection/>
    </xf>
    <xf numFmtId="178" fontId="11" fillId="0" borderId="20" xfId="87" applyNumberFormat="1" applyFont="1" applyBorder="1">
      <alignment vertical="center"/>
      <protection/>
    </xf>
    <xf numFmtId="179" fontId="11" fillId="0" borderId="21" xfId="87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49" fontId="9" fillId="0" borderId="11" xfId="8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181" fontId="9" fillId="0" borderId="11" xfId="107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7" applyNumberFormat="1" applyFont="1" applyFill="1" applyAlignment="1" applyProtection="1">
      <alignment horizontal="centerContinuous" vertical="center"/>
      <protection/>
    </xf>
    <xf numFmtId="0" fontId="9" fillId="0" borderId="0" xfId="107" applyNumberFormat="1" applyFont="1" applyFill="1" applyAlignment="1" applyProtection="1">
      <alignment horizontal="centerContinuous" vertical="center"/>
      <protection/>
    </xf>
    <xf numFmtId="0" fontId="7" fillId="0" borderId="0" xfId="10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8" fontId="7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82" fontId="0" fillId="0" borderId="11" xfId="0" applyNumberForma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inden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horizontal="left" vertical="top"/>
    </xf>
    <xf numFmtId="182" fontId="0" fillId="0" borderId="11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vertical="center"/>
    </xf>
    <xf numFmtId="178" fontId="9" fillId="0" borderId="11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83" fontId="7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107" applyNumberFormat="1" applyFont="1" applyFill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2" xfId="88" applyNumberFormat="1" applyFont="1" applyFill="1" applyBorder="1" applyAlignment="1" applyProtection="1">
      <alignment vertical="center"/>
      <protection/>
    </xf>
    <xf numFmtId="181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183" fontId="7" fillId="0" borderId="11" xfId="0" applyNumberFormat="1" applyFont="1" applyFill="1" applyBorder="1" applyAlignment="1" applyProtection="1">
      <alignment vertical="center"/>
      <protection/>
    </xf>
    <xf numFmtId="183" fontId="7" fillId="0" borderId="14" xfId="0" applyNumberFormat="1" applyFont="1" applyFill="1" applyBorder="1" applyAlignment="1">
      <alignment vertical="center" wrapText="1"/>
    </xf>
    <xf numFmtId="181" fontId="7" fillId="0" borderId="14" xfId="0" applyNumberFormat="1" applyFont="1" applyFill="1" applyBorder="1" applyAlignment="1">
      <alignment vertical="center" wrapText="1"/>
    </xf>
    <xf numFmtId="183" fontId="9" fillId="0" borderId="11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 applyProtection="1">
      <alignment vertical="center"/>
      <protection/>
    </xf>
    <xf numFmtId="183" fontId="9" fillId="0" borderId="11" xfId="0" applyNumberFormat="1" applyFont="1" applyBorder="1" applyAlignment="1">
      <alignment vertical="center"/>
    </xf>
    <xf numFmtId="181" fontId="7" fillId="0" borderId="11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4" fontId="7" fillId="0" borderId="14" xfId="0" applyNumberFormat="1" applyFont="1" applyFill="1" applyBorder="1" applyAlignment="1">
      <alignment vertical="center" wrapText="1"/>
    </xf>
    <xf numFmtId="184" fontId="9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07" applyNumberFormat="1" applyFont="1" applyFill="1" applyAlignment="1" applyProtection="1">
      <alignment vertical="center"/>
      <protection/>
    </xf>
    <xf numFmtId="183" fontId="0" fillId="0" borderId="11" xfId="0" applyNumberFormat="1" applyFill="1" applyBorder="1" applyAlignment="1">
      <alignment horizontal="right" vertical="center"/>
    </xf>
    <xf numFmtId="183" fontId="0" fillId="0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10" fillId="0" borderId="0" xfId="107" applyNumberFormat="1" applyFont="1" applyFill="1" applyAlignment="1" applyProtection="1">
      <alignment horizontal="centerContinuous" vertical="center"/>
      <protection/>
    </xf>
    <xf numFmtId="178" fontId="7" fillId="0" borderId="14" xfId="0" applyNumberFormat="1" applyFont="1" applyFill="1" applyBorder="1" applyAlignment="1">
      <alignment horizontal="right" vertical="center" wrapText="1"/>
    </xf>
    <xf numFmtId="178" fontId="9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178" fontId="0" fillId="0" borderId="11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vertical="center"/>
    </xf>
    <xf numFmtId="0" fontId="3" fillId="0" borderId="0" xfId="89" applyFont="1">
      <alignment/>
      <protection/>
    </xf>
    <xf numFmtId="0" fontId="2" fillId="0" borderId="0" xfId="89">
      <alignment/>
      <protection/>
    </xf>
    <xf numFmtId="0" fontId="9" fillId="0" borderId="0" xfId="88" applyFont="1" applyFill="1" applyAlignment="1">
      <alignment vertical="center"/>
      <protection/>
    </xf>
    <xf numFmtId="0" fontId="9" fillId="0" borderId="0" xfId="88" applyFont="1" applyFill="1" applyAlignment="1">
      <alignment horizontal="center" vertical="center"/>
      <protection/>
    </xf>
    <xf numFmtId="176" fontId="7" fillId="0" borderId="0" xfId="88" applyNumberFormat="1" applyFont="1" applyFill="1" applyAlignment="1" applyProtection="1">
      <alignment horizontal="right" vertical="center"/>
      <protection/>
    </xf>
    <xf numFmtId="0" fontId="11" fillId="0" borderId="0" xfId="88" applyFont="1" applyFill="1" applyAlignment="1">
      <alignment vertical="center"/>
      <protection/>
    </xf>
    <xf numFmtId="176" fontId="9" fillId="0" borderId="10" xfId="88" applyNumberFormat="1" applyFont="1" applyFill="1" applyBorder="1" applyAlignment="1">
      <alignment horizontal="center" vertical="center"/>
      <protection/>
    </xf>
    <xf numFmtId="0" fontId="9" fillId="0" borderId="10" xfId="88" applyFont="1" applyFill="1" applyBorder="1" applyAlignment="1">
      <alignment horizontal="center" vertical="center"/>
      <protection/>
    </xf>
    <xf numFmtId="0" fontId="11" fillId="0" borderId="0" xfId="88" applyFont="1" applyFill="1" applyBorder="1" applyAlignment="1">
      <alignment vertical="center"/>
      <protection/>
    </xf>
    <xf numFmtId="0" fontId="7" fillId="0" borderId="11" xfId="88" applyNumberFormat="1" applyFont="1" applyFill="1" applyBorder="1" applyAlignment="1" applyProtection="1">
      <alignment horizontal="centerContinuous" vertical="center"/>
      <protection/>
    </xf>
    <xf numFmtId="0" fontId="7" fillId="0" borderId="11" xfId="88" applyNumberFormat="1" applyFont="1" applyFill="1" applyBorder="1" applyAlignment="1" applyProtection="1">
      <alignment horizontal="center" vertical="center"/>
      <protection/>
    </xf>
    <xf numFmtId="176" fontId="7" fillId="0" borderId="15" xfId="88" applyNumberFormat="1" applyFont="1" applyFill="1" applyBorder="1" applyAlignment="1" applyProtection="1">
      <alignment horizontal="center" vertical="center"/>
      <protection/>
    </xf>
    <xf numFmtId="176" fontId="7" fillId="0" borderId="11" xfId="88" applyNumberFormat="1" applyFont="1" applyFill="1" applyBorder="1" applyAlignment="1" applyProtection="1">
      <alignment horizontal="center" vertical="center"/>
      <protection/>
    </xf>
    <xf numFmtId="0" fontId="9" fillId="0" borderId="12" xfId="83" applyFont="1" applyBorder="1" applyAlignment="1">
      <alignment vertical="center" wrapText="1"/>
      <protection/>
    </xf>
    <xf numFmtId="0" fontId="9" fillId="0" borderId="22" xfId="83" applyFont="1" applyFill="1" applyBorder="1" applyAlignment="1">
      <alignment vertical="center"/>
      <protection/>
    </xf>
    <xf numFmtId="4" fontId="0" fillId="0" borderId="11" xfId="0" applyNumberFormat="1" applyFill="1" applyBorder="1" applyAlignment="1">
      <alignment vertical="center"/>
    </xf>
    <xf numFmtId="0" fontId="9" fillId="0" borderId="0" xfId="89" applyFont="1" applyAlignment="1">
      <alignment vertical="center"/>
      <protection/>
    </xf>
    <xf numFmtId="178" fontId="9" fillId="0" borderId="14" xfId="88" applyNumberFormat="1" applyFont="1" applyFill="1" applyBorder="1" applyAlignment="1" applyProtection="1">
      <alignment horizontal="right" vertical="center" wrapText="1"/>
      <protection/>
    </xf>
    <xf numFmtId="178" fontId="9" fillId="0" borderId="11" xfId="88" applyNumberFormat="1" applyFont="1" applyFill="1" applyBorder="1" applyAlignment="1" applyProtection="1">
      <alignment horizontal="right" vertical="center" wrapText="1"/>
      <protection/>
    </xf>
    <xf numFmtId="0" fontId="9" fillId="0" borderId="12" xfId="83" applyFont="1" applyFill="1" applyBorder="1" applyAlignment="1">
      <alignment vertical="center" wrapText="1"/>
      <protection/>
    </xf>
    <xf numFmtId="0" fontId="9" fillId="0" borderId="12" xfId="83" applyFont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181" fontId="9" fillId="0" borderId="12" xfId="83" applyNumberFormat="1" applyFont="1" applyFill="1" applyBorder="1" applyAlignment="1" applyProtection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0" fontId="9" fillId="0" borderId="12" xfId="83" applyFont="1" applyFill="1" applyBorder="1" applyAlignment="1">
      <alignment vertical="center"/>
      <protection/>
    </xf>
    <xf numFmtId="3" fontId="0" fillId="0" borderId="11" xfId="0" applyNumberFormat="1" applyFill="1" applyBorder="1" applyAlignment="1">
      <alignment vertical="center"/>
    </xf>
    <xf numFmtId="49" fontId="7" fillId="0" borderId="12" xfId="88" applyNumberFormat="1" applyFont="1" applyFill="1" applyBorder="1" applyAlignment="1" applyProtection="1">
      <alignment horizontal="center" vertical="center"/>
      <protection/>
    </xf>
    <xf numFmtId="178" fontId="7" fillId="0" borderId="11" xfId="88" applyNumberFormat="1" applyFont="1" applyFill="1" applyBorder="1" applyAlignment="1" applyProtection="1">
      <alignment horizontal="right" vertical="center" wrapText="1"/>
      <protection/>
    </xf>
    <xf numFmtId="0" fontId="12" fillId="0" borderId="0" xfId="88" applyFont="1" applyFill="1" applyAlignment="1">
      <alignment vertical="center"/>
      <protection/>
    </xf>
    <xf numFmtId="0" fontId="3" fillId="0" borderId="0" xfId="89" applyFont="1" applyAlignment="1">
      <alignment horizontal="left"/>
      <protection/>
    </xf>
    <xf numFmtId="0" fontId="11" fillId="0" borderId="0" xfId="88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5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0" fillId="0" borderId="0" xfId="88" applyNumberFormat="1" applyFont="1" applyFill="1" applyAlignment="1" applyProtection="1">
      <alignment horizontal="center" vertical="center"/>
      <protection/>
    </xf>
    <xf numFmtId="0" fontId="3" fillId="0" borderId="0" xfId="89" applyFont="1" applyAlignment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107" applyNumberFormat="1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89" applyFont="1" applyBorder="1" applyAlignment="1">
      <alignment/>
      <protection/>
    </xf>
    <xf numFmtId="0" fontId="3" fillId="0" borderId="23" xfId="89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88" applyFont="1" applyFill="1" applyBorder="1" applyAlignment="1">
      <alignment horizontal="left" vertical="center"/>
      <protection/>
    </xf>
    <xf numFmtId="0" fontId="7" fillId="0" borderId="0" xfId="88" applyFont="1" applyFill="1" applyBorder="1" applyAlignment="1">
      <alignment horizontal="left" vertical="center"/>
      <protection/>
    </xf>
    <xf numFmtId="49" fontId="7" fillId="0" borderId="11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8" fillId="26" borderId="15" xfId="0" applyNumberFormat="1" applyFont="1" applyFill="1" applyBorder="1" applyAlignment="1" applyProtection="1">
      <alignment horizontal="center" vertical="center" wrapText="1"/>
      <protection/>
    </xf>
    <xf numFmtId="0" fontId="8" fillId="26" borderId="24" xfId="0" applyNumberFormat="1" applyFont="1" applyFill="1" applyBorder="1" applyAlignment="1" applyProtection="1">
      <alignment horizontal="center" vertical="center" wrapText="1"/>
      <protection/>
    </xf>
    <xf numFmtId="0" fontId="8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7" applyFont="1" applyAlignment="1">
      <alignment horizontal="center" vertical="center"/>
      <protection/>
    </xf>
    <xf numFmtId="0" fontId="12" fillId="0" borderId="27" xfId="87" applyFont="1" applyBorder="1" applyAlignment="1">
      <alignment horizontal="center"/>
      <protection/>
    </xf>
    <xf numFmtId="0" fontId="12" fillId="0" borderId="28" xfId="87" applyFont="1" applyBorder="1" applyAlignment="1">
      <alignment horizontal="center"/>
      <protection/>
    </xf>
    <xf numFmtId="0" fontId="12" fillId="0" borderId="29" xfId="87" applyFont="1" applyBorder="1" applyAlignment="1">
      <alignment horizontal="center" vertical="center"/>
      <protection/>
    </xf>
    <xf numFmtId="0" fontId="12" fillId="0" borderId="18" xfId="87" applyFont="1" applyBorder="1" applyAlignment="1">
      <alignment horizontal="center" vertical="center"/>
      <protection/>
    </xf>
    <xf numFmtId="0" fontId="12" fillId="0" borderId="30" xfId="87" applyFont="1" applyBorder="1" applyAlignment="1">
      <alignment horizontal="center" vertical="center"/>
      <protection/>
    </xf>
    <xf numFmtId="0" fontId="12" fillId="0" borderId="14" xfId="87" applyFont="1" applyBorder="1" applyAlignment="1">
      <alignment horizontal="center" vertical="center"/>
      <protection/>
    </xf>
    <xf numFmtId="49" fontId="7" fillId="0" borderId="11" xfId="107" applyNumberFormat="1" applyFont="1" applyFill="1" applyBorder="1" applyAlignment="1" applyProtection="1">
      <alignment horizontal="center" vertical="center" wrapText="1"/>
      <protection/>
    </xf>
    <xf numFmtId="176" fontId="7" fillId="0" borderId="11" xfId="107" applyNumberFormat="1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Alignment="1">
      <alignment horizontal="left" vertical="center" wrapText="1"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horizontal="center" vertical="center"/>
      <protection/>
    </xf>
    <xf numFmtId="0" fontId="8" fillId="26" borderId="24" xfId="0" applyNumberFormat="1" applyFont="1" applyFill="1" applyBorder="1" applyAlignment="1" applyProtection="1">
      <alignment horizontal="center" vertical="center"/>
      <protection/>
    </xf>
    <xf numFmtId="0" fontId="8" fillId="26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2" fillId="0" borderId="12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3" xfId="82" applyFont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vertical="center"/>
    </xf>
  </cellXfs>
  <cellStyles count="12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_2014年政府预算公开模板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着色 1" xfId="127"/>
    <cellStyle name="着色 2" xfId="128"/>
    <cellStyle name="着色 3" xfId="129"/>
    <cellStyle name="着色 4" xfId="130"/>
    <cellStyle name="着色 5" xfId="131"/>
    <cellStyle name="着色 6" xfId="132"/>
    <cellStyle name="注释" xfId="133"/>
    <cellStyle name="注释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220" customWidth="1"/>
    <col min="6" max="6" width="8.83203125" style="217" customWidth="1"/>
    <col min="7" max="16" width="8.83203125" style="220" customWidth="1"/>
    <col min="17" max="19" width="7" style="220" customWidth="1"/>
    <col min="20" max="20" width="50.83203125" style="220" customWidth="1"/>
    <col min="21" max="16384" width="7" style="220" customWidth="1"/>
  </cols>
  <sheetData>
    <row r="1" spans="1:26" ht="15" customHeight="1">
      <c r="A1" s="22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17"/>
      <c r="Y4"/>
      <c r="Z4"/>
    </row>
    <row r="5" spans="1:26" s="217" customFormat="1" ht="36" customHeight="1">
      <c r="A5" s="222" t="s">
        <v>0</v>
      </c>
      <c r="W5" s="223"/>
      <c r="X5" s="129"/>
      <c r="Y5" s="129"/>
      <c r="Z5" s="129"/>
    </row>
    <row r="6" spans="4:26" ht="10.5" customHeight="1">
      <c r="D6" s="217"/>
      <c r="U6" s="217"/>
      <c r="V6" s="217"/>
      <c r="W6" s="217"/>
      <c r="X6" s="217"/>
      <c r="Y6"/>
      <c r="Z6"/>
    </row>
    <row r="7" spans="4:26" ht="10.5" customHeight="1">
      <c r="D7" s="217"/>
      <c r="N7" s="217"/>
      <c r="O7" s="217"/>
      <c r="U7" s="217"/>
      <c r="V7" s="217"/>
      <c r="W7" s="217"/>
      <c r="X7" s="217"/>
      <c r="Y7"/>
      <c r="Z7"/>
    </row>
    <row r="8" spans="1:26" s="218" customFormat="1" ht="66.75" customHeight="1">
      <c r="A8" s="228" t="s">
        <v>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4"/>
      <c r="R8" s="224"/>
      <c r="S8" s="224"/>
      <c r="T8" s="225"/>
      <c r="U8" s="224"/>
      <c r="V8" s="224"/>
      <c r="W8" s="224"/>
      <c r="X8" s="224"/>
      <c r="Y8"/>
      <c r="Z8"/>
    </row>
    <row r="9" spans="1:26" ht="19.5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17"/>
      <c r="T9" s="226"/>
      <c r="U9" s="217"/>
      <c r="V9" s="217"/>
      <c r="W9" s="217"/>
      <c r="X9" s="217"/>
      <c r="Y9"/>
      <c r="Z9"/>
    </row>
    <row r="10" spans="1:26" ht="10.5" customHeight="1">
      <c r="A10" s="217"/>
      <c r="B10" s="217"/>
      <c r="D10" s="217"/>
      <c r="E10" s="217"/>
      <c r="H10" s="217"/>
      <c r="N10" s="217"/>
      <c r="O10" s="217"/>
      <c r="U10" s="217"/>
      <c r="V10" s="217"/>
      <c r="X10" s="217"/>
      <c r="Y10"/>
      <c r="Z10"/>
    </row>
    <row r="11" spans="1:26" ht="77.25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U11" s="217"/>
      <c r="V11" s="217"/>
      <c r="X11" s="217"/>
      <c r="Y11"/>
      <c r="Z11"/>
    </row>
    <row r="12" spans="1:26" ht="56.25" customHeight="1">
      <c r="A12" s="231"/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S12" s="217"/>
      <c r="T12" s="217"/>
      <c r="U12" s="217"/>
      <c r="V12" s="217"/>
      <c r="W12" s="217"/>
      <c r="X12" s="217"/>
      <c r="Y12"/>
      <c r="Z12"/>
    </row>
    <row r="13" spans="8:26" ht="10.5" customHeight="1">
      <c r="H13" s="217"/>
      <c r="R13" s="217"/>
      <c r="S13" s="217"/>
      <c r="U13" s="217"/>
      <c r="V13" s="217"/>
      <c r="W13" s="217"/>
      <c r="X13" s="217"/>
      <c r="Y13"/>
      <c r="Z13"/>
    </row>
    <row r="14" spans="1:26" s="219" customFormat="1" ht="25.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R14" s="227"/>
      <c r="S14" s="227"/>
      <c r="U14" s="227"/>
      <c r="V14" s="227"/>
      <c r="W14" s="227"/>
      <c r="X14" s="227"/>
      <c r="Y14" s="227"/>
      <c r="Z14" s="227"/>
    </row>
    <row r="15" spans="1:26" s="219" customFormat="1" ht="25.5" customHeigh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S15" s="227"/>
      <c r="T15" s="227"/>
      <c r="U15" s="227"/>
      <c r="V15" s="227"/>
      <c r="W15" s="227"/>
      <c r="X15"/>
      <c r="Y15"/>
      <c r="Z15" s="227"/>
    </row>
    <row r="16" spans="15:26" ht="11.25">
      <c r="O16" s="217"/>
      <c r="V16"/>
      <c r="W16"/>
      <c r="X16"/>
      <c r="Y16"/>
      <c r="Z16" s="217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17"/>
    </row>
    <row r="21" ht="11.25">
      <c r="M21" s="217"/>
    </row>
    <row r="22" ht="11.25">
      <c r="B22" s="220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8.83203125" style="0" customWidth="1"/>
  </cols>
  <sheetData>
    <row r="1" ht="33" customHeight="1">
      <c r="A1" s="76" t="s">
        <v>3</v>
      </c>
    </row>
    <row r="2" s="215" customFormat="1" ht="21.75" customHeight="1">
      <c r="A2" s="216" t="s">
        <v>4</v>
      </c>
    </row>
    <row r="3" s="215" customFormat="1" ht="21.75" customHeight="1">
      <c r="A3" s="216" t="s">
        <v>5</v>
      </c>
    </row>
    <row r="4" s="215" customFormat="1" ht="21.75" customHeight="1">
      <c r="A4" s="216" t="s">
        <v>6</v>
      </c>
    </row>
    <row r="5" s="215" customFormat="1" ht="21.75" customHeight="1">
      <c r="A5" s="216" t="s">
        <v>7</v>
      </c>
    </row>
    <row r="6" s="215" customFormat="1" ht="21.75" customHeight="1">
      <c r="A6" s="216" t="s">
        <v>8</v>
      </c>
    </row>
    <row r="7" s="215" customFormat="1" ht="21.75" customHeight="1">
      <c r="A7" s="216" t="s">
        <v>9</v>
      </c>
    </row>
    <row r="8" s="215" customFormat="1" ht="21.75" customHeight="1">
      <c r="A8" s="216" t="s">
        <v>10</v>
      </c>
    </row>
    <row r="9" s="215" customFormat="1" ht="21.75" customHeight="1">
      <c r="A9" s="216" t="s">
        <v>11</v>
      </c>
    </row>
    <row r="10" s="215" customFormat="1" ht="21.75" customHeight="1">
      <c r="A10" s="216" t="s">
        <v>12</v>
      </c>
    </row>
    <row r="11" s="215" customFormat="1" ht="21.75" customHeight="1">
      <c r="A11" s="216" t="s">
        <v>13</v>
      </c>
    </row>
    <row r="12" s="215" customFormat="1" ht="21.75" customHeight="1">
      <c r="A12" s="216" t="s">
        <v>14</v>
      </c>
    </row>
    <row r="13" s="215" customFormat="1" ht="21.75" customHeight="1">
      <c r="A13" s="216" t="s">
        <v>15</v>
      </c>
    </row>
    <row r="14" s="215" customFormat="1" ht="21.75" customHeight="1">
      <c r="A14" s="216" t="s">
        <v>16</v>
      </c>
    </row>
    <row r="15" s="215" customFormat="1" ht="21.75" customHeight="1">
      <c r="A15" s="216" t="s">
        <v>17</v>
      </c>
    </row>
    <row r="16" s="215" customFormat="1" ht="21.75" customHeight="1">
      <c r="A16" s="216" t="s">
        <v>18</v>
      </c>
    </row>
    <row r="17" s="215" customFormat="1" ht="21.75" customHeight="1">
      <c r="A17" s="216" t="s">
        <v>19</v>
      </c>
    </row>
    <row r="18" s="215" customFormat="1" ht="21.75" customHeight="1">
      <c r="A18" s="216" t="s">
        <v>20</v>
      </c>
    </row>
    <row r="19" s="215" customFormat="1" ht="21.75" customHeight="1">
      <c r="A19" s="216" t="s">
        <v>21</v>
      </c>
    </row>
    <row r="20" s="215" customFormat="1" ht="21.75" customHeight="1">
      <c r="A20" s="216" t="s">
        <v>22</v>
      </c>
    </row>
    <row r="21" s="215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B30" sqref="B30"/>
    </sheetView>
  </sheetViews>
  <sheetFormatPr defaultColWidth="12" defaultRowHeight="11.25"/>
  <cols>
    <col min="1" max="1" width="52.66015625" style="184" customWidth="1"/>
    <col min="2" max="2" width="21.5" style="184" customWidth="1"/>
    <col min="3" max="3" width="48.66015625" style="184" customWidth="1"/>
    <col min="4" max="4" width="22.16015625" style="184" customWidth="1"/>
    <col min="5" max="16384" width="12" style="184" customWidth="1"/>
  </cols>
  <sheetData>
    <row r="1" spans="1:22" ht="26.25" customHeight="1">
      <c r="A1" s="234" t="s">
        <v>23</v>
      </c>
      <c r="B1" s="234"/>
      <c r="C1" s="234"/>
      <c r="D1" s="234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22" ht="14.25">
      <c r="A2" s="186"/>
      <c r="B2" s="186"/>
      <c r="C2" s="186"/>
      <c r="D2" s="187" t="s">
        <v>24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17.25" customHeight="1">
      <c r="A3" s="16" t="s">
        <v>25</v>
      </c>
      <c r="B3" s="189"/>
      <c r="C3" s="190"/>
      <c r="D3" s="187" t="s">
        <v>26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1:22" ht="18" customHeight="1">
      <c r="A4" s="192" t="s">
        <v>27</v>
      </c>
      <c r="B4" s="192"/>
      <c r="C4" s="192" t="s">
        <v>28</v>
      </c>
      <c r="D4" s="192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</row>
    <row r="5" spans="1:22" ht="18" customHeight="1">
      <c r="A5" s="193" t="s">
        <v>29</v>
      </c>
      <c r="B5" s="194" t="s">
        <v>30</v>
      </c>
      <c r="C5" s="193" t="s">
        <v>29</v>
      </c>
      <c r="D5" s="195" t="s">
        <v>30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ht="18" customHeight="1">
      <c r="A6" s="196" t="s">
        <v>31</v>
      </c>
      <c r="B6" s="121">
        <v>64.17</v>
      </c>
      <c r="C6" s="197" t="s">
        <v>32</v>
      </c>
      <c r="D6" s="198">
        <v>46.23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</row>
    <row r="7" spans="1:22" ht="18" customHeight="1">
      <c r="A7" s="199" t="s">
        <v>33</v>
      </c>
      <c r="B7" s="200"/>
      <c r="C7" s="197" t="s">
        <v>34</v>
      </c>
      <c r="D7" s="19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</row>
    <row r="8" spans="1:22" ht="18" customHeight="1">
      <c r="A8" s="196" t="s">
        <v>35</v>
      </c>
      <c r="B8" s="200"/>
      <c r="C8" s="197" t="s">
        <v>36</v>
      </c>
      <c r="D8" s="19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</row>
    <row r="9" spans="1:22" ht="18" customHeight="1">
      <c r="A9" s="196" t="s">
        <v>37</v>
      </c>
      <c r="B9" s="200"/>
      <c r="C9" s="197" t="s">
        <v>38</v>
      </c>
      <c r="D9" s="19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</row>
    <row r="10" spans="1:22" ht="18" customHeight="1">
      <c r="A10" s="196" t="s">
        <v>39</v>
      </c>
      <c r="B10" s="200"/>
      <c r="C10" s="197" t="s">
        <v>40</v>
      </c>
      <c r="D10" s="19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</row>
    <row r="11" spans="1:22" ht="18" customHeight="1">
      <c r="A11" s="196" t="s">
        <v>41</v>
      </c>
      <c r="B11" s="200"/>
      <c r="C11" s="197" t="s">
        <v>42</v>
      </c>
      <c r="D11" s="19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</row>
    <row r="12" spans="1:22" ht="18" customHeight="1">
      <c r="A12" s="196" t="s">
        <v>43</v>
      </c>
      <c r="B12" s="200"/>
      <c r="C12" s="197" t="s">
        <v>44</v>
      </c>
      <c r="D12" s="19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</row>
    <row r="13" spans="1:22" ht="18" customHeight="1">
      <c r="A13" s="196" t="s">
        <v>45</v>
      </c>
      <c r="B13" s="201"/>
      <c r="C13" s="197" t="s">
        <v>46</v>
      </c>
      <c r="D13" s="198">
        <v>9.29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</row>
    <row r="14" spans="1:22" ht="18" customHeight="1">
      <c r="A14" s="196" t="s">
        <v>47</v>
      </c>
      <c r="B14" s="201"/>
      <c r="C14" s="197" t="s">
        <v>48</v>
      </c>
      <c r="D14" s="19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</row>
    <row r="15" spans="1:22" ht="18" customHeight="1">
      <c r="A15" s="196" t="s">
        <v>49</v>
      </c>
      <c r="B15" s="201"/>
      <c r="C15" s="197" t="s">
        <v>50</v>
      </c>
      <c r="D15" s="198">
        <v>3.35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</row>
    <row r="16" spans="1:22" ht="18" customHeight="1">
      <c r="A16" s="202" t="s">
        <v>51</v>
      </c>
      <c r="B16" s="201"/>
      <c r="C16" s="197" t="s">
        <v>52</v>
      </c>
      <c r="D16" s="19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 ht="18" customHeight="1">
      <c r="A17" s="203" t="s">
        <v>53</v>
      </c>
      <c r="B17" s="201"/>
      <c r="C17" s="204" t="s">
        <v>54</v>
      </c>
      <c r="D17" s="19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18" customHeight="1">
      <c r="A18" s="202" t="s">
        <v>55</v>
      </c>
      <c r="B18" s="201"/>
      <c r="C18" s="205" t="s">
        <v>56</v>
      </c>
      <c r="D18" s="19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</row>
    <row r="19" spans="1:22" ht="18" customHeight="1">
      <c r="A19" s="203" t="s">
        <v>57</v>
      </c>
      <c r="B19" s="201"/>
      <c r="C19" s="206" t="s">
        <v>58</v>
      </c>
      <c r="D19" s="19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</row>
    <row r="20" spans="1:22" ht="18" customHeight="1">
      <c r="A20" s="84"/>
      <c r="B20" s="201"/>
      <c r="C20" s="197" t="s">
        <v>59</v>
      </c>
      <c r="D20" s="19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</row>
    <row r="21" spans="1:22" ht="18" customHeight="1">
      <c r="A21" s="84"/>
      <c r="B21" s="201"/>
      <c r="C21" s="207" t="s">
        <v>60</v>
      </c>
      <c r="D21" s="19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</row>
    <row r="22" spans="1:22" ht="18" customHeight="1">
      <c r="A22" s="84"/>
      <c r="B22" s="201"/>
      <c r="C22" s="207" t="s">
        <v>61</v>
      </c>
      <c r="D22" s="19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</row>
    <row r="23" spans="1:22" ht="18" customHeight="1">
      <c r="A23" s="84"/>
      <c r="B23" s="201"/>
      <c r="C23" s="207" t="s">
        <v>62</v>
      </c>
      <c r="D23" s="19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</row>
    <row r="24" spans="1:22" ht="18" customHeight="1">
      <c r="A24" s="151"/>
      <c r="B24" s="201"/>
      <c r="C24" s="207" t="s">
        <v>63</v>
      </c>
      <c r="D24" s="198">
        <v>5.3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</row>
    <row r="25" spans="1:22" ht="18" customHeight="1">
      <c r="A25" s="151"/>
      <c r="B25" s="201"/>
      <c r="C25" s="207" t="s">
        <v>64</v>
      </c>
      <c r="D25" s="19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</row>
    <row r="26" spans="1:22" ht="18" customHeight="1">
      <c r="A26" s="151"/>
      <c r="B26" s="201"/>
      <c r="C26" s="207" t="s">
        <v>65</v>
      </c>
      <c r="D26" s="19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</row>
    <row r="27" spans="1:22" ht="18" customHeight="1">
      <c r="A27" s="151"/>
      <c r="B27" s="201"/>
      <c r="C27" s="207" t="s">
        <v>66</v>
      </c>
      <c r="D27" s="19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</row>
    <row r="28" spans="1:22" ht="18" customHeight="1">
      <c r="A28" s="151"/>
      <c r="B28" s="201"/>
      <c r="C28" s="208" t="s">
        <v>67</v>
      </c>
      <c r="D28" s="209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</row>
    <row r="29" spans="1:22" ht="18" customHeight="1">
      <c r="A29" s="151"/>
      <c r="B29" s="201"/>
      <c r="C29" s="197" t="s">
        <v>68</v>
      </c>
      <c r="D29" s="209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214"/>
    </row>
    <row r="30" spans="1:22" s="183" customFormat="1" ht="18" customHeight="1">
      <c r="A30" s="210" t="s">
        <v>69</v>
      </c>
      <c r="B30" s="136">
        <f>B6+B8+B9+B10+B12+B13+B14+B15+B16+B17+B18+B19</f>
        <v>64.17</v>
      </c>
      <c r="C30" s="210" t="s">
        <v>70</v>
      </c>
      <c r="D30" s="211">
        <f>SUM(D6:D29)</f>
        <v>64.17</v>
      </c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</row>
    <row r="31" spans="1:4" ht="14.25">
      <c r="A31" s="213" t="s">
        <v>71</v>
      </c>
      <c r="B31" s="213"/>
      <c r="C31" s="235"/>
      <c r="D31" s="235"/>
    </row>
    <row r="32" spans="3:4" ht="14.25">
      <c r="C32" s="235"/>
      <c r="D32" s="235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M8" sqref="M8"/>
    </sheetView>
  </sheetViews>
  <sheetFormatPr defaultColWidth="9.33203125" defaultRowHeight="11.25"/>
  <cols>
    <col min="1" max="1" width="18.33203125" style="94" customWidth="1"/>
    <col min="2" max="2" width="14.66015625" style="94" customWidth="1"/>
    <col min="3" max="6" width="10.33203125" style="94" customWidth="1"/>
    <col min="7" max="7" width="6.66015625" style="94" customWidth="1"/>
    <col min="8" max="9" width="12.66015625" style="94" customWidth="1"/>
    <col min="10" max="10" width="10" style="0" customWidth="1"/>
    <col min="11" max="11" width="11.5" style="94" customWidth="1"/>
    <col min="12" max="12" width="10.5" style="94" customWidth="1"/>
    <col min="13" max="15" width="14.16015625" style="94" customWidth="1"/>
    <col min="16" max="253" width="9.16015625" style="94" customWidth="1"/>
  </cols>
  <sheetData>
    <row r="1" spans="1:16" ht="25.5" customHeight="1">
      <c r="A1" s="176" t="s">
        <v>23</v>
      </c>
      <c r="B1" s="176"/>
      <c r="C1" s="176"/>
      <c r="D1" s="176"/>
      <c r="E1" s="176"/>
      <c r="F1" s="176"/>
      <c r="G1" s="176"/>
      <c r="H1" s="176"/>
      <c r="I1" s="176"/>
      <c r="J1" s="179"/>
      <c r="K1" s="176"/>
      <c r="L1" s="176"/>
      <c r="M1" s="176"/>
      <c r="N1" s="176"/>
      <c r="O1" s="176"/>
      <c r="P1" s="174"/>
    </row>
    <row r="2" spans="14:17" ht="17.25" customHeight="1">
      <c r="N2" s="236" t="s">
        <v>72</v>
      </c>
      <c r="O2" s="236"/>
      <c r="P2"/>
      <c r="Q2"/>
    </row>
    <row r="3" spans="1:17" ht="17.25" customHeight="1">
      <c r="A3" s="16" t="s">
        <v>25</v>
      </c>
      <c r="N3" s="236" t="s">
        <v>26</v>
      </c>
      <c r="O3" s="237"/>
      <c r="P3"/>
      <c r="Q3"/>
    </row>
    <row r="4" spans="1:16" s="153" customFormat="1" ht="12">
      <c r="A4" s="244" t="s">
        <v>73</v>
      </c>
      <c r="B4" s="155" t="s">
        <v>74</v>
      </c>
      <c r="C4" s="156"/>
      <c r="D4" s="156"/>
      <c r="E4" s="156"/>
      <c r="F4" s="156"/>
      <c r="G4" s="156"/>
      <c r="H4" s="156"/>
      <c r="I4" s="156"/>
      <c r="J4" s="157"/>
      <c r="K4" s="155" t="s">
        <v>75</v>
      </c>
      <c r="L4" s="156"/>
      <c r="M4" s="156"/>
      <c r="N4" s="156"/>
      <c r="O4" s="165"/>
      <c r="P4" s="32"/>
    </row>
    <row r="5" spans="1:16" s="153" customFormat="1" ht="40.5" customHeight="1">
      <c r="A5" s="244"/>
      <c r="B5" s="245" t="s">
        <v>76</v>
      </c>
      <c r="C5" s="238" t="s">
        <v>77</v>
      </c>
      <c r="D5" s="238"/>
      <c r="E5" s="238" t="s">
        <v>35</v>
      </c>
      <c r="F5" s="238" t="s">
        <v>37</v>
      </c>
      <c r="G5" s="238" t="s">
        <v>78</v>
      </c>
      <c r="H5" s="238"/>
      <c r="I5" s="238" t="s">
        <v>43</v>
      </c>
      <c r="J5" s="238" t="s">
        <v>45</v>
      </c>
      <c r="K5" s="247" t="s">
        <v>76</v>
      </c>
      <c r="L5" s="239" t="s">
        <v>79</v>
      </c>
      <c r="M5" s="240"/>
      <c r="N5" s="241"/>
      <c r="O5" s="247" t="s">
        <v>80</v>
      </c>
      <c r="P5" s="32"/>
    </row>
    <row r="6" spans="1:16" s="153" customFormat="1" ht="62.25" customHeight="1">
      <c r="A6" s="244"/>
      <c r="B6" s="246"/>
      <c r="C6" s="20" t="s">
        <v>81</v>
      </c>
      <c r="D6" s="19" t="s">
        <v>82</v>
      </c>
      <c r="E6" s="238"/>
      <c r="F6" s="238"/>
      <c r="G6" s="20" t="s">
        <v>81</v>
      </c>
      <c r="H6" s="20" t="s">
        <v>82</v>
      </c>
      <c r="I6" s="238"/>
      <c r="J6" s="238"/>
      <c r="K6" s="248"/>
      <c r="L6" s="95" t="s">
        <v>83</v>
      </c>
      <c r="M6" s="95" t="s">
        <v>84</v>
      </c>
      <c r="N6" s="95" t="s">
        <v>85</v>
      </c>
      <c r="O6" s="248"/>
      <c r="P6" s="32"/>
    </row>
    <row r="7" spans="1:16" s="154" customFormat="1" ht="36" customHeight="1">
      <c r="A7" s="42" t="s">
        <v>76</v>
      </c>
      <c r="B7" s="177">
        <f>C7+E7+F7+G7+I7+J7</f>
        <v>64.17</v>
      </c>
      <c r="C7" s="177">
        <f>SUM(C8:C14)</f>
        <v>64.17</v>
      </c>
      <c r="D7" s="177">
        <f>SUM(D8:D14)</f>
        <v>0</v>
      </c>
      <c r="E7" s="177">
        <f>SUM(E8:E14)</f>
        <v>0</v>
      </c>
      <c r="F7" s="177">
        <f>SUM(F8:F14)</f>
        <v>0</v>
      </c>
      <c r="G7" s="177"/>
      <c r="H7" s="177"/>
      <c r="I7" s="177"/>
      <c r="J7" s="177">
        <f aca="true" t="shared" si="0" ref="J7:O7">SUM(J8:J14)</f>
        <v>0</v>
      </c>
      <c r="K7" s="177">
        <f t="shared" si="0"/>
        <v>64.17</v>
      </c>
      <c r="L7" s="177">
        <f t="shared" si="0"/>
        <v>62.04</v>
      </c>
      <c r="M7" s="177">
        <f t="shared" si="0"/>
        <v>2.13</v>
      </c>
      <c r="N7" s="177">
        <f t="shared" si="0"/>
        <v>0</v>
      </c>
      <c r="O7" s="177">
        <f t="shared" si="0"/>
        <v>0</v>
      </c>
      <c r="P7"/>
    </row>
    <row r="8" spans="1:15" ht="31.5" customHeight="1">
      <c r="A8" s="82" t="s">
        <v>86</v>
      </c>
      <c r="B8" s="177">
        <f aca="true" t="shared" si="1" ref="B8:B14">C8+E8+F8+G8+I8+J8</f>
        <v>64.17</v>
      </c>
      <c r="C8" s="138">
        <v>64.17</v>
      </c>
      <c r="D8" s="121">
        <v>0</v>
      </c>
      <c r="E8" s="121">
        <v>0</v>
      </c>
      <c r="F8" s="121">
        <v>0</v>
      </c>
      <c r="G8" s="121"/>
      <c r="H8" s="121"/>
      <c r="I8" s="121"/>
      <c r="J8" s="180">
        <v>0</v>
      </c>
      <c r="K8" s="121">
        <f>SUM(L8:O8)</f>
        <v>64.17</v>
      </c>
      <c r="L8" s="121">
        <v>62.04</v>
      </c>
      <c r="M8" s="121">
        <v>2.13</v>
      </c>
      <c r="N8" s="121"/>
      <c r="O8" s="138"/>
    </row>
    <row r="9" spans="1:15" ht="31.5" customHeight="1">
      <c r="A9" s="82"/>
      <c r="B9" s="177">
        <f t="shared" si="1"/>
        <v>0</v>
      </c>
      <c r="C9" s="178"/>
      <c r="D9" s="178"/>
      <c r="E9" s="178"/>
      <c r="F9" s="178"/>
      <c r="G9" s="178"/>
      <c r="H9" s="178"/>
      <c r="I9" s="178"/>
      <c r="J9" s="181"/>
      <c r="K9" s="121">
        <f aca="true" t="shared" si="2" ref="K9:K14">SUM(L9:O9)</f>
        <v>0</v>
      </c>
      <c r="L9" s="121"/>
      <c r="M9" s="121"/>
      <c r="N9" s="121"/>
      <c r="O9" s="178"/>
    </row>
    <row r="10" spans="1:15" ht="31.5" customHeight="1">
      <c r="A10" s="82"/>
      <c r="B10" s="177">
        <f t="shared" si="1"/>
        <v>0</v>
      </c>
      <c r="C10" s="139"/>
      <c r="D10" s="139"/>
      <c r="E10" s="139"/>
      <c r="F10" s="139"/>
      <c r="G10" s="139"/>
      <c r="H10" s="139"/>
      <c r="I10" s="139"/>
      <c r="J10" s="182"/>
      <c r="K10" s="121">
        <f t="shared" si="2"/>
        <v>0</v>
      </c>
      <c r="L10" s="121"/>
      <c r="M10" s="121"/>
      <c r="N10" s="121"/>
      <c r="O10" s="140"/>
    </row>
    <row r="11" spans="1:15" ht="31.5" customHeight="1">
      <c r="A11" s="82"/>
      <c r="B11" s="177">
        <f t="shared" si="1"/>
        <v>0</v>
      </c>
      <c r="C11" s="139"/>
      <c r="D11" s="139"/>
      <c r="E11" s="139"/>
      <c r="F11" s="140"/>
      <c r="G11" s="140"/>
      <c r="H11" s="140"/>
      <c r="I11" s="140"/>
      <c r="J11" s="182"/>
      <c r="K11" s="121">
        <f t="shared" si="2"/>
        <v>0</v>
      </c>
      <c r="L11" s="121"/>
      <c r="M11" s="121"/>
      <c r="N11" s="121"/>
      <c r="O11" s="140"/>
    </row>
    <row r="12" spans="1:15" ht="31.5" customHeight="1">
      <c r="A12" s="82"/>
      <c r="B12" s="177">
        <f t="shared" si="1"/>
        <v>0</v>
      </c>
      <c r="C12" s="139"/>
      <c r="D12" s="139"/>
      <c r="E12" s="139"/>
      <c r="F12" s="140"/>
      <c r="G12" s="140"/>
      <c r="H12" s="140"/>
      <c r="I12" s="140"/>
      <c r="J12" s="182"/>
      <c r="K12" s="121">
        <f t="shared" si="2"/>
        <v>0</v>
      </c>
      <c r="L12" s="121"/>
      <c r="M12" s="121"/>
      <c r="N12" s="121"/>
      <c r="O12" s="140"/>
    </row>
    <row r="13" spans="1:15" ht="31.5" customHeight="1">
      <c r="A13" s="82"/>
      <c r="B13" s="177">
        <f t="shared" si="1"/>
        <v>0</v>
      </c>
      <c r="C13" s="139"/>
      <c r="D13" s="139"/>
      <c r="E13" s="139"/>
      <c r="F13" s="139"/>
      <c r="G13" s="139"/>
      <c r="H13" s="139"/>
      <c r="I13" s="139"/>
      <c r="J13" s="182"/>
      <c r="K13" s="121">
        <f t="shared" si="2"/>
        <v>0</v>
      </c>
      <c r="L13" s="121"/>
      <c r="M13" s="121"/>
      <c r="N13" s="121"/>
      <c r="O13" s="140"/>
    </row>
    <row r="14" spans="1:15" ht="31.5" customHeight="1">
      <c r="A14" s="84" t="s">
        <v>87</v>
      </c>
      <c r="B14" s="177">
        <f t="shared" si="1"/>
        <v>0</v>
      </c>
      <c r="C14" s="139"/>
      <c r="D14" s="139"/>
      <c r="E14" s="139"/>
      <c r="F14" s="139"/>
      <c r="G14" s="139"/>
      <c r="H14" s="139"/>
      <c r="I14" s="139"/>
      <c r="J14" s="182"/>
      <c r="K14" s="121">
        <f t="shared" si="2"/>
        <v>0</v>
      </c>
      <c r="L14" s="121"/>
      <c r="M14" s="121"/>
      <c r="N14" s="121"/>
      <c r="O14" s="140"/>
    </row>
    <row r="15" spans="1:15" ht="36.75" customHeight="1">
      <c r="A15" s="242" t="s">
        <v>88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2" t="s">
        <v>89</v>
      </c>
      <c r="L15" s="242"/>
      <c r="M15" s="242"/>
      <c r="N15" s="242"/>
      <c r="O15" s="242"/>
    </row>
    <row r="16" spans="6:10" ht="10.5" customHeight="1">
      <c r="F16" s="92"/>
      <c r="G16" s="92"/>
      <c r="H16" s="92"/>
      <c r="I16" s="92"/>
      <c r="J16" s="129"/>
    </row>
    <row r="17" ht="10.5" customHeight="1">
      <c r="C17" s="92"/>
    </row>
  </sheetData>
  <sheetProtection/>
  <mergeCells count="15">
    <mergeCell ref="F5:F6"/>
    <mergeCell ref="I5:I6"/>
    <mergeCell ref="J5:J6"/>
    <mergeCell ref="K5:K6"/>
    <mergeCell ref="O5:O6"/>
    <mergeCell ref="N2:O2"/>
    <mergeCell ref="N3:O3"/>
    <mergeCell ref="C5:D5"/>
    <mergeCell ref="G5:H5"/>
    <mergeCell ref="L5:N5"/>
    <mergeCell ref="A15:J15"/>
    <mergeCell ref="K15:O15"/>
    <mergeCell ref="A4:A6"/>
    <mergeCell ref="B5:B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1"/>
  <sheetViews>
    <sheetView showGridLines="0" showZeros="0" zoomScalePageLayoutView="0" workbookViewId="0" topLeftCell="A1">
      <selection activeCell="G13" sqref="G13"/>
    </sheetView>
  </sheetViews>
  <sheetFormatPr defaultColWidth="9.16015625" defaultRowHeight="11.25"/>
  <cols>
    <col min="1" max="1" width="14" style="94" customWidth="1"/>
    <col min="2" max="4" width="7.66015625" style="94" customWidth="1"/>
    <col min="5" max="5" width="38" style="94" customWidth="1"/>
    <col min="6" max="6" width="11.5" style="94" bestFit="1" customWidth="1"/>
    <col min="7" max="7" width="12.33203125" style="94" customWidth="1"/>
    <col min="8" max="15" width="9.33203125" style="94" customWidth="1"/>
    <col min="16" max="248" width="9.16015625" style="94" customWidth="1"/>
  </cols>
  <sheetData>
    <row r="1" spans="1:14" ht="28.5" customHeight="1">
      <c r="A1" s="249" t="s">
        <v>90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1:14" ht="10.5" customHeight="1">
      <c r="K2"/>
      <c r="L2" s="143"/>
      <c r="M2" s="143"/>
      <c r="N2" s="175" t="s">
        <v>91</v>
      </c>
    </row>
    <row r="3" spans="1:14" ht="17.25" customHeight="1">
      <c r="A3" s="16" t="s">
        <v>25</v>
      </c>
      <c r="B3" s="102"/>
      <c r="C3" s="102"/>
      <c r="D3" s="102"/>
      <c r="E3" s="102"/>
      <c r="K3"/>
      <c r="L3" s="237" t="s">
        <v>26</v>
      </c>
      <c r="M3" s="237"/>
      <c r="N3" s="237"/>
    </row>
    <row r="4" spans="1:14" s="153" customFormat="1" ht="12">
      <c r="A4" s="245" t="s">
        <v>73</v>
      </c>
      <c r="B4" s="250" t="s">
        <v>92</v>
      </c>
      <c r="C4" s="250"/>
      <c r="D4" s="250"/>
      <c r="E4" s="256" t="s">
        <v>93</v>
      </c>
      <c r="F4" s="251" t="s">
        <v>74</v>
      </c>
      <c r="G4" s="251"/>
      <c r="H4" s="251"/>
      <c r="I4" s="251"/>
      <c r="J4" s="251"/>
      <c r="K4" s="251"/>
      <c r="L4" s="251"/>
      <c r="M4" s="251"/>
      <c r="N4" s="251"/>
    </row>
    <row r="5" spans="1:14" s="153" customFormat="1" ht="63" customHeight="1">
      <c r="A5" s="253"/>
      <c r="B5" s="254" t="s">
        <v>94</v>
      </c>
      <c r="C5" s="254" t="s">
        <v>95</v>
      </c>
      <c r="D5" s="254" t="s">
        <v>96</v>
      </c>
      <c r="E5" s="257"/>
      <c r="F5" s="245" t="s">
        <v>76</v>
      </c>
      <c r="G5" s="238" t="s">
        <v>77</v>
      </c>
      <c r="H5" s="238"/>
      <c r="I5" s="238" t="s">
        <v>35</v>
      </c>
      <c r="J5" s="238" t="s">
        <v>37</v>
      </c>
      <c r="K5" s="238" t="s">
        <v>78</v>
      </c>
      <c r="L5" s="238"/>
      <c r="M5" s="238" t="s">
        <v>43</v>
      </c>
      <c r="N5" s="238" t="s">
        <v>45</v>
      </c>
    </row>
    <row r="6" spans="1:14" s="153" customFormat="1" ht="51.75" customHeight="1">
      <c r="A6" s="246"/>
      <c r="B6" s="255"/>
      <c r="C6" s="255"/>
      <c r="D6" s="255"/>
      <c r="E6" s="258"/>
      <c r="F6" s="246"/>
      <c r="G6" s="20" t="s">
        <v>81</v>
      </c>
      <c r="H6" s="19" t="s">
        <v>82</v>
      </c>
      <c r="I6" s="238"/>
      <c r="J6" s="238"/>
      <c r="K6" s="20" t="s">
        <v>81</v>
      </c>
      <c r="L6" s="20" t="s">
        <v>82</v>
      </c>
      <c r="M6" s="238"/>
      <c r="N6" s="238"/>
    </row>
    <row r="7" spans="1:248" s="32" customFormat="1" ht="24" customHeight="1">
      <c r="A7" s="105"/>
      <c r="B7" s="106"/>
      <c r="C7" s="106"/>
      <c r="D7" s="106"/>
      <c r="E7" s="107" t="s">
        <v>76</v>
      </c>
      <c r="F7" s="136">
        <f>F8+F11+F14+F17</f>
        <v>64.17</v>
      </c>
      <c r="G7" s="136">
        <f>G8+G11+G14+G17</f>
        <v>64.17</v>
      </c>
      <c r="H7" s="136">
        <v>0</v>
      </c>
      <c r="I7" s="136">
        <v>0</v>
      </c>
      <c r="J7" s="136">
        <v>0</v>
      </c>
      <c r="K7" s="112"/>
      <c r="L7" s="112"/>
      <c r="M7" s="112"/>
      <c r="N7" s="112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</row>
    <row r="8" spans="1:14" ht="21" customHeight="1">
      <c r="A8" s="82" t="s">
        <v>86</v>
      </c>
      <c r="B8" s="48">
        <v>201</v>
      </c>
      <c r="C8" s="51"/>
      <c r="D8" s="51"/>
      <c r="E8" s="137" t="s">
        <v>97</v>
      </c>
      <c r="F8" s="121">
        <f>G8+I8+J8+K8+M8+N8</f>
        <v>46.23</v>
      </c>
      <c r="G8" s="138">
        <v>46.23</v>
      </c>
      <c r="H8" s="139"/>
      <c r="I8" s="139"/>
      <c r="J8" s="139"/>
      <c r="K8" s="97"/>
      <c r="L8" s="97"/>
      <c r="M8" s="97"/>
      <c r="N8" s="97"/>
    </row>
    <row r="9" spans="1:14" ht="21" customHeight="1">
      <c r="A9" s="82"/>
      <c r="B9" s="51"/>
      <c r="C9" s="51">
        <v>13</v>
      </c>
      <c r="D9" s="51"/>
      <c r="E9" s="137" t="s">
        <v>98</v>
      </c>
      <c r="F9" s="121">
        <f aca="true" t="shared" si="0" ref="F9:F20">G9+I9+J9+K9+M9+N9</f>
        <v>46.23</v>
      </c>
      <c r="G9" s="139">
        <v>46.23</v>
      </c>
      <c r="H9" s="139"/>
      <c r="I9" s="139"/>
      <c r="J9" s="140"/>
      <c r="K9" s="97"/>
      <c r="L9" s="97"/>
      <c r="M9" s="97"/>
      <c r="N9" s="97"/>
    </row>
    <row r="10" spans="1:14" ht="21" customHeight="1">
      <c r="A10" s="82"/>
      <c r="B10" s="48">
        <v>201</v>
      </c>
      <c r="C10" s="51">
        <v>13</v>
      </c>
      <c r="D10" s="51">
        <v>50</v>
      </c>
      <c r="E10" s="137" t="s">
        <v>99</v>
      </c>
      <c r="F10" s="121">
        <f t="shared" si="0"/>
        <v>46.23</v>
      </c>
      <c r="G10" s="140">
        <v>46.23</v>
      </c>
      <c r="H10" s="139"/>
      <c r="I10" s="139"/>
      <c r="J10" s="139"/>
      <c r="K10" s="97"/>
      <c r="L10" s="97"/>
      <c r="M10" s="97"/>
      <c r="N10" s="97"/>
    </row>
    <row r="11" spans="1:14" ht="21" customHeight="1">
      <c r="A11" s="82"/>
      <c r="B11" s="48">
        <v>208</v>
      </c>
      <c r="C11" s="51"/>
      <c r="D11" s="51"/>
      <c r="E11" s="137" t="s">
        <v>100</v>
      </c>
      <c r="F11" s="121">
        <f t="shared" si="0"/>
        <v>9.29</v>
      </c>
      <c r="G11" s="140">
        <v>9.29</v>
      </c>
      <c r="H11" s="139"/>
      <c r="I11" s="139"/>
      <c r="J11" s="139"/>
      <c r="K11" s="97"/>
      <c r="L11" s="97"/>
      <c r="M11" s="97"/>
      <c r="N11" s="97"/>
    </row>
    <row r="12" spans="1:14" ht="21" customHeight="1">
      <c r="A12" s="82"/>
      <c r="B12" s="51"/>
      <c r="C12" s="51" t="s">
        <v>101</v>
      </c>
      <c r="D12" s="51"/>
      <c r="E12" s="137" t="s">
        <v>102</v>
      </c>
      <c r="F12" s="121">
        <f t="shared" si="0"/>
        <v>9.29</v>
      </c>
      <c r="G12" s="140">
        <v>9.29</v>
      </c>
      <c r="H12" s="139"/>
      <c r="I12" s="139"/>
      <c r="J12" s="139"/>
      <c r="K12" s="97"/>
      <c r="L12" s="97"/>
      <c r="M12" s="97"/>
      <c r="N12" s="97"/>
    </row>
    <row r="13" spans="1:14" ht="21" customHeight="1">
      <c r="A13" s="82"/>
      <c r="B13" s="48">
        <v>208</v>
      </c>
      <c r="C13" s="51" t="s">
        <v>101</v>
      </c>
      <c r="D13" s="51" t="s">
        <v>101</v>
      </c>
      <c r="E13" s="137" t="s">
        <v>103</v>
      </c>
      <c r="F13" s="121">
        <f t="shared" si="0"/>
        <v>9.29</v>
      </c>
      <c r="G13" s="140">
        <v>9.29</v>
      </c>
      <c r="H13" s="139"/>
      <c r="I13" s="139"/>
      <c r="J13" s="139"/>
      <c r="K13" s="97"/>
      <c r="L13" s="97"/>
      <c r="M13" s="97"/>
      <c r="N13" s="97"/>
    </row>
    <row r="14" spans="1:14" ht="21" customHeight="1">
      <c r="A14" s="82"/>
      <c r="B14" s="48">
        <v>210</v>
      </c>
      <c r="C14" s="51"/>
      <c r="D14" s="51"/>
      <c r="E14" s="137" t="s">
        <v>104</v>
      </c>
      <c r="F14" s="121">
        <f t="shared" si="0"/>
        <v>3.35</v>
      </c>
      <c r="G14" s="140">
        <v>3.35</v>
      </c>
      <c r="H14" s="139"/>
      <c r="I14" s="139"/>
      <c r="J14" s="139"/>
      <c r="K14" s="97"/>
      <c r="L14" s="97"/>
      <c r="M14" s="97"/>
      <c r="N14" s="97"/>
    </row>
    <row r="15" spans="1:14" ht="21" customHeight="1">
      <c r="A15" s="82"/>
      <c r="B15" s="51"/>
      <c r="C15" s="51">
        <v>11</v>
      </c>
      <c r="D15" s="51"/>
      <c r="E15" s="137" t="s">
        <v>105</v>
      </c>
      <c r="F15" s="121">
        <f t="shared" si="0"/>
        <v>3.35</v>
      </c>
      <c r="G15" s="140">
        <v>3.35</v>
      </c>
      <c r="H15" s="139"/>
      <c r="I15" s="139"/>
      <c r="J15" s="139"/>
      <c r="K15" s="97"/>
      <c r="L15" s="97"/>
      <c r="M15" s="97"/>
      <c r="N15" s="97"/>
    </row>
    <row r="16" spans="1:14" ht="21" customHeight="1">
      <c r="A16" s="82"/>
      <c r="B16" s="48">
        <v>210</v>
      </c>
      <c r="C16" s="51">
        <v>11</v>
      </c>
      <c r="D16" s="51" t="s">
        <v>106</v>
      </c>
      <c r="E16" s="137" t="s">
        <v>107</v>
      </c>
      <c r="F16" s="121">
        <f t="shared" si="0"/>
        <v>3.35</v>
      </c>
      <c r="G16" s="140">
        <v>3.35</v>
      </c>
      <c r="H16" s="139"/>
      <c r="I16" s="139"/>
      <c r="J16" s="139"/>
      <c r="K16" s="97"/>
      <c r="L16" s="97"/>
      <c r="M16" s="97"/>
      <c r="N16" s="97"/>
    </row>
    <row r="17" spans="1:14" ht="21" customHeight="1">
      <c r="A17" s="82"/>
      <c r="B17" s="48">
        <v>221</v>
      </c>
      <c r="C17" s="51"/>
      <c r="D17" s="51"/>
      <c r="E17" s="137" t="s">
        <v>108</v>
      </c>
      <c r="F17" s="121">
        <f t="shared" si="0"/>
        <v>5.3</v>
      </c>
      <c r="G17" s="140">
        <v>5.3</v>
      </c>
      <c r="H17" s="139"/>
      <c r="I17" s="139"/>
      <c r="J17" s="139"/>
      <c r="K17" s="97"/>
      <c r="L17" s="97"/>
      <c r="M17" s="97"/>
      <c r="N17" s="97"/>
    </row>
    <row r="18" spans="1:14" ht="21" customHeight="1">
      <c r="A18" s="82"/>
      <c r="B18" s="51"/>
      <c r="C18" s="51" t="s">
        <v>106</v>
      </c>
      <c r="D18" s="51"/>
      <c r="E18" s="137" t="s">
        <v>109</v>
      </c>
      <c r="F18" s="121">
        <f t="shared" si="0"/>
        <v>5.3</v>
      </c>
      <c r="G18" s="140">
        <v>5.3</v>
      </c>
      <c r="H18" s="139"/>
      <c r="I18" s="139"/>
      <c r="J18" s="139"/>
      <c r="K18" s="97"/>
      <c r="L18" s="97"/>
      <c r="M18" s="97"/>
      <c r="N18" s="97"/>
    </row>
    <row r="19" spans="1:14" ht="21" customHeight="1">
      <c r="A19" s="82"/>
      <c r="B19" s="48">
        <v>221</v>
      </c>
      <c r="C19" s="51" t="s">
        <v>106</v>
      </c>
      <c r="D19" s="51" t="s">
        <v>110</v>
      </c>
      <c r="E19" s="137" t="s">
        <v>111</v>
      </c>
      <c r="F19" s="121">
        <f t="shared" si="0"/>
        <v>5.3</v>
      </c>
      <c r="G19" s="140">
        <v>5.3</v>
      </c>
      <c r="H19" s="139"/>
      <c r="I19" s="139"/>
      <c r="J19" s="139"/>
      <c r="K19" s="97"/>
      <c r="L19" s="97"/>
      <c r="M19" s="97"/>
      <c r="N19" s="97"/>
    </row>
    <row r="20" spans="1:14" ht="21" customHeight="1">
      <c r="A20" s="82"/>
      <c r="B20" s="51"/>
      <c r="C20" s="51"/>
      <c r="D20" s="51"/>
      <c r="E20" s="81"/>
      <c r="F20" s="121">
        <f t="shared" si="0"/>
        <v>0</v>
      </c>
      <c r="G20" s="140"/>
      <c r="H20" s="140"/>
      <c r="I20" s="140"/>
      <c r="J20" s="140"/>
      <c r="K20" s="97"/>
      <c r="L20" s="97"/>
      <c r="M20" s="97"/>
      <c r="N20" s="97"/>
    </row>
    <row r="21" spans="1:14" ht="14.25">
      <c r="A21" s="252" t="s">
        <v>112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</row>
  </sheetData>
  <sheetProtection/>
  <mergeCells count="17">
    <mergeCell ref="A21:N21"/>
    <mergeCell ref="A4:A6"/>
    <mergeCell ref="B5:B6"/>
    <mergeCell ref="C5:C6"/>
    <mergeCell ref="D5:D6"/>
    <mergeCell ref="E4:E6"/>
    <mergeCell ref="F5:F6"/>
    <mergeCell ref="I5:I6"/>
    <mergeCell ref="J5:J6"/>
    <mergeCell ref="M5:M6"/>
    <mergeCell ref="A1:N1"/>
    <mergeCell ref="L3:N3"/>
    <mergeCell ref="B4:D4"/>
    <mergeCell ref="F4:N4"/>
    <mergeCell ref="G5:H5"/>
    <mergeCell ref="K5:L5"/>
    <mergeCell ref="N5:N6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3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17.66015625" style="94" customWidth="1"/>
    <col min="2" max="4" width="7.5" style="94" customWidth="1"/>
    <col min="5" max="5" width="42" style="94" bestFit="1" customWidth="1"/>
    <col min="6" max="10" width="13.16015625" style="94" customWidth="1"/>
    <col min="11" max="248" width="9.16015625" style="94" customWidth="1"/>
    <col min="249" max="254" width="9.16015625" style="0" customWidth="1"/>
  </cols>
  <sheetData>
    <row r="1" spans="1:11" ht="27">
      <c r="A1" s="249" t="s">
        <v>113</v>
      </c>
      <c r="B1" s="249"/>
      <c r="C1" s="249"/>
      <c r="D1" s="249"/>
      <c r="E1" s="249"/>
      <c r="F1" s="249"/>
      <c r="G1" s="249"/>
      <c r="H1" s="249"/>
      <c r="I1" s="249"/>
      <c r="J1" s="249"/>
      <c r="K1" s="174"/>
    </row>
    <row r="2" spans="9:12" ht="12">
      <c r="I2" s="236" t="s">
        <v>114</v>
      </c>
      <c r="J2" s="236"/>
      <c r="K2"/>
      <c r="L2"/>
    </row>
    <row r="3" spans="1:12" ht="17.25" customHeight="1">
      <c r="A3" s="16" t="s">
        <v>25</v>
      </c>
      <c r="B3" s="102"/>
      <c r="C3" s="102"/>
      <c r="D3" s="102"/>
      <c r="E3" s="102"/>
      <c r="I3" s="236" t="s">
        <v>26</v>
      </c>
      <c r="J3" s="237"/>
      <c r="K3"/>
      <c r="L3"/>
    </row>
    <row r="4" spans="1:11" s="153" customFormat="1" ht="12">
      <c r="A4" s="244" t="s">
        <v>73</v>
      </c>
      <c r="B4" s="250" t="s">
        <v>92</v>
      </c>
      <c r="C4" s="250"/>
      <c r="D4" s="250"/>
      <c r="E4" s="261" t="s">
        <v>93</v>
      </c>
      <c r="F4" s="155" t="s">
        <v>75</v>
      </c>
      <c r="G4" s="156"/>
      <c r="H4" s="156"/>
      <c r="I4" s="156"/>
      <c r="J4" s="165"/>
      <c r="K4" s="32"/>
    </row>
    <row r="5" spans="1:11" s="153" customFormat="1" ht="12">
      <c r="A5" s="244"/>
      <c r="B5" s="259" t="s">
        <v>94</v>
      </c>
      <c r="C5" s="259" t="s">
        <v>95</v>
      </c>
      <c r="D5" s="259" t="s">
        <v>96</v>
      </c>
      <c r="E5" s="261"/>
      <c r="F5" s="247" t="s">
        <v>76</v>
      </c>
      <c r="G5" s="239" t="s">
        <v>79</v>
      </c>
      <c r="H5" s="240"/>
      <c r="I5" s="241"/>
      <c r="J5" s="247" t="s">
        <v>80</v>
      </c>
      <c r="K5" s="32"/>
    </row>
    <row r="6" spans="1:11" s="153" customFormat="1" ht="24">
      <c r="A6" s="244"/>
      <c r="B6" s="260"/>
      <c r="C6" s="260"/>
      <c r="D6" s="260"/>
      <c r="E6" s="261"/>
      <c r="F6" s="248"/>
      <c r="G6" s="95" t="s">
        <v>83</v>
      </c>
      <c r="H6" s="95" t="s">
        <v>84</v>
      </c>
      <c r="I6" s="95" t="s">
        <v>85</v>
      </c>
      <c r="J6" s="248"/>
      <c r="K6" s="32"/>
    </row>
    <row r="7" spans="1:248" s="32" customFormat="1" ht="18.75" customHeight="1">
      <c r="A7" s="105"/>
      <c r="B7" s="106"/>
      <c r="C7" s="106"/>
      <c r="D7" s="106"/>
      <c r="E7" s="107" t="s">
        <v>76</v>
      </c>
      <c r="F7" s="145">
        <f>F8+F11+F14+F17</f>
        <v>64.17</v>
      </c>
      <c r="G7" s="145">
        <f>G8+G11+G14+G17</f>
        <v>62.04</v>
      </c>
      <c r="H7" s="145">
        <f>H8</f>
        <v>2.13</v>
      </c>
      <c r="I7" s="145">
        <f>SUM(I8:I21)</f>
        <v>0</v>
      </c>
      <c r="J7" s="108">
        <f>SUM(J8:J21)</f>
        <v>0</v>
      </c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</row>
    <row r="8" spans="1:10" ht="18.75" customHeight="1">
      <c r="A8" s="82" t="s">
        <v>115</v>
      </c>
      <c r="B8" s="48">
        <v>201</v>
      </c>
      <c r="C8" s="51"/>
      <c r="D8" s="51"/>
      <c r="E8" s="137" t="s">
        <v>97</v>
      </c>
      <c r="F8" s="146">
        <f>SUM(G8:J8)</f>
        <v>46.230000000000004</v>
      </c>
      <c r="G8" s="146">
        <v>44.1</v>
      </c>
      <c r="H8" s="146">
        <v>2.13</v>
      </c>
      <c r="I8" s="146"/>
      <c r="J8" s="89"/>
    </row>
    <row r="9" spans="1:10" ht="18.75" customHeight="1">
      <c r="A9" s="82"/>
      <c r="B9" s="51"/>
      <c r="C9" s="48">
        <v>13</v>
      </c>
      <c r="D9" s="51"/>
      <c r="E9" s="137" t="s">
        <v>98</v>
      </c>
      <c r="F9" s="146">
        <f aca="true" t="shared" si="0" ref="F9:F19">SUM(G9:J9)</f>
        <v>46.230000000000004</v>
      </c>
      <c r="G9" s="170">
        <v>44.1</v>
      </c>
      <c r="H9" s="146">
        <v>2.13</v>
      </c>
      <c r="I9" s="146"/>
      <c r="J9" s="89"/>
    </row>
    <row r="10" spans="1:10" ht="18.75" customHeight="1">
      <c r="A10" s="82"/>
      <c r="B10" s="48">
        <v>201</v>
      </c>
      <c r="C10" s="48">
        <v>13</v>
      </c>
      <c r="D10" s="48">
        <v>50</v>
      </c>
      <c r="E10" s="137" t="s">
        <v>99</v>
      </c>
      <c r="F10" s="146">
        <f t="shared" si="0"/>
        <v>46.230000000000004</v>
      </c>
      <c r="G10" s="170">
        <v>44.1</v>
      </c>
      <c r="H10" s="146">
        <v>2.13</v>
      </c>
      <c r="I10" s="146"/>
      <c r="J10" s="89"/>
    </row>
    <row r="11" spans="1:10" ht="18.75" customHeight="1">
      <c r="A11" s="82"/>
      <c r="B11" s="48">
        <v>208</v>
      </c>
      <c r="C11" s="51"/>
      <c r="D11" s="51"/>
      <c r="E11" s="137" t="s">
        <v>100</v>
      </c>
      <c r="F11" s="146">
        <f t="shared" si="0"/>
        <v>9.29</v>
      </c>
      <c r="G11" s="170">
        <v>9.29</v>
      </c>
      <c r="H11" s="146"/>
      <c r="I11" s="146"/>
      <c r="J11" s="89"/>
    </row>
    <row r="12" spans="1:10" ht="18.75" customHeight="1">
      <c r="A12" s="82"/>
      <c r="B12" s="51"/>
      <c r="C12" s="48" t="s">
        <v>101</v>
      </c>
      <c r="D12" s="51"/>
      <c r="E12" s="137" t="s">
        <v>102</v>
      </c>
      <c r="F12" s="146">
        <f t="shared" si="0"/>
        <v>9.29</v>
      </c>
      <c r="G12" s="170">
        <v>9.29</v>
      </c>
      <c r="H12" s="146"/>
      <c r="I12" s="146"/>
      <c r="J12" s="89"/>
    </row>
    <row r="13" spans="1:10" ht="18.75" customHeight="1">
      <c r="A13" s="82"/>
      <c r="B13" s="48">
        <v>208</v>
      </c>
      <c r="C13" s="48" t="s">
        <v>101</v>
      </c>
      <c r="D13" s="48" t="s">
        <v>101</v>
      </c>
      <c r="E13" s="137" t="s">
        <v>103</v>
      </c>
      <c r="F13" s="146">
        <f t="shared" si="0"/>
        <v>9.29</v>
      </c>
      <c r="G13" s="170">
        <v>9.29</v>
      </c>
      <c r="H13" s="146">
        <v>0</v>
      </c>
      <c r="I13" s="146"/>
      <c r="J13" s="89"/>
    </row>
    <row r="14" spans="1:10" ht="18.75" customHeight="1">
      <c r="A14" s="84" t="s">
        <v>87</v>
      </c>
      <c r="B14" s="48">
        <v>210</v>
      </c>
      <c r="C14" s="51"/>
      <c r="D14" s="51"/>
      <c r="E14" s="137" t="s">
        <v>104</v>
      </c>
      <c r="F14" s="146">
        <f t="shared" si="0"/>
        <v>3.35</v>
      </c>
      <c r="G14" s="170">
        <v>3.35</v>
      </c>
      <c r="H14" s="146">
        <v>0</v>
      </c>
      <c r="I14" s="146"/>
      <c r="J14" s="89"/>
    </row>
    <row r="15" spans="1:10" ht="18.75" customHeight="1">
      <c r="A15" s="82"/>
      <c r="B15" s="51"/>
      <c r="C15" s="48">
        <v>11</v>
      </c>
      <c r="D15" s="51"/>
      <c r="E15" s="137" t="s">
        <v>105</v>
      </c>
      <c r="F15" s="146">
        <f t="shared" si="0"/>
        <v>3.35</v>
      </c>
      <c r="G15" s="146">
        <v>3.35</v>
      </c>
      <c r="H15" s="146">
        <v>0</v>
      </c>
      <c r="I15" s="146"/>
      <c r="J15" s="89"/>
    </row>
    <row r="16" spans="1:10" ht="18.75" customHeight="1">
      <c r="A16" s="82"/>
      <c r="B16" s="48">
        <v>210</v>
      </c>
      <c r="C16" s="48">
        <v>11</v>
      </c>
      <c r="D16" s="48" t="s">
        <v>106</v>
      </c>
      <c r="E16" s="137" t="s">
        <v>107</v>
      </c>
      <c r="F16" s="146">
        <f t="shared" si="0"/>
        <v>3.35</v>
      </c>
      <c r="G16" s="146">
        <v>3.35</v>
      </c>
      <c r="H16" s="146"/>
      <c r="I16" s="146"/>
      <c r="J16" s="89"/>
    </row>
    <row r="17" spans="1:10" ht="18.75" customHeight="1">
      <c r="A17" s="82"/>
      <c r="B17" s="48">
        <v>221</v>
      </c>
      <c r="C17" s="51"/>
      <c r="D17" s="51"/>
      <c r="E17" s="137" t="s">
        <v>108</v>
      </c>
      <c r="F17" s="146">
        <f t="shared" si="0"/>
        <v>5.3</v>
      </c>
      <c r="G17" s="146">
        <v>5.3</v>
      </c>
      <c r="H17" s="146"/>
      <c r="I17" s="170"/>
      <c r="J17" s="89"/>
    </row>
    <row r="18" spans="1:10" ht="18.75" customHeight="1">
      <c r="A18" s="82"/>
      <c r="B18" s="51"/>
      <c r="C18" s="48" t="s">
        <v>106</v>
      </c>
      <c r="D18" s="51"/>
      <c r="E18" s="137" t="s">
        <v>109</v>
      </c>
      <c r="F18" s="146">
        <f t="shared" si="0"/>
        <v>5.3</v>
      </c>
      <c r="G18" s="146">
        <v>5.3</v>
      </c>
      <c r="H18" s="146"/>
      <c r="I18" s="170"/>
      <c r="J18" s="89"/>
    </row>
    <row r="19" spans="1:10" ht="18.75" customHeight="1">
      <c r="A19" s="82"/>
      <c r="B19" s="48">
        <v>221</v>
      </c>
      <c r="C19" s="48" t="s">
        <v>106</v>
      </c>
      <c r="D19" s="48" t="s">
        <v>110</v>
      </c>
      <c r="E19" s="137" t="s">
        <v>111</v>
      </c>
      <c r="F19" s="146">
        <f t="shared" si="0"/>
        <v>5.3</v>
      </c>
      <c r="G19" s="146">
        <v>5.3</v>
      </c>
      <c r="H19" s="146"/>
      <c r="I19" s="146"/>
      <c r="J19" s="89"/>
    </row>
    <row r="20" spans="1:10" ht="18.75" customHeight="1">
      <c r="A20" s="82"/>
      <c r="B20" s="141"/>
      <c r="C20" s="141"/>
      <c r="D20" s="141"/>
      <c r="E20" s="142"/>
      <c r="F20" s="170"/>
      <c r="G20" s="146"/>
      <c r="H20" s="146"/>
      <c r="I20" s="146"/>
      <c r="J20" s="89"/>
    </row>
    <row r="21" spans="1:10" ht="18.75" customHeight="1">
      <c r="A21" s="82"/>
      <c r="B21" s="51"/>
      <c r="C21" s="51"/>
      <c r="D21" s="51"/>
      <c r="E21" s="81"/>
      <c r="F21" s="125"/>
      <c r="G21" s="89"/>
      <c r="H21" s="89"/>
      <c r="I21" s="125"/>
      <c r="J21" s="89"/>
    </row>
    <row r="22" spans="1:14" ht="14.25">
      <c r="A22" s="252" t="s">
        <v>116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5:249" s="94" customFormat="1" ht="19.5" customHeight="1">
      <c r="E23" s="173"/>
      <c r="F23" s="173"/>
      <c r="G23" s="173"/>
      <c r="H23" s="173"/>
      <c r="I23" s="173"/>
      <c r="J23" s="173"/>
      <c r="IO23"/>
    </row>
  </sheetData>
  <sheetProtection/>
  <mergeCells count="13">
    <mergeCell ref="E4:E6"/>
    <mergeCell ref="F5:F6"/>
    <mergeCell ref="J5:J6"/>
    <mergeCell ref="A1:J1"/>
    <mergeCell ref="I2:J2"/>
    <mergeCell ref="I3:J3"/>
    <mergeCell ref="B4:D4"/>
    <mergeCell ref="G5:I5"/>
    <mergeCell ref="A22:N22"/>
    <mergeCell ref="A4:A6"/>
    <mergeCell ref="B5:B6"/>
    <mergeCell ref="C5:C6"/>
    <mergeCell ref="D5:D6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6"/>
  <sheetViews>
    <sheetView showGridLines="0" showZeros="0" zoomScalePageLayoutView="0" workbookViewId="0" topLeftCell="A1">
      <selection activeCell="J21" sqref="J21"/>
    </sheetView>
  </sheetViews>
  <sheetFormatPr defaultColWidth="9.16015625" defaultRowHeight="11.25"/>
  <cols>
    <col min="1" max="1" width="8.5" style="94" customWidth="1"/>
    <col min="2" max="2" width="7.33203125" style="94" customWidth="1"/>
    <col min="3" max="3" width="6.83203125" style="94" customWidth="1"/>
    <col min="4" max="4" width="38.33203125" style="94" customWidth="1"/>
    <col min="5" max="5" width="8.5" style="94" customWidth="1"/>
    <col min="6" max="6" width="9" style="94" bestFit="1" customWidth="1"/>
    <col min="7" max="9" width="17" style="94" customWidth="1"/>
    <col min="10" max="10" width="10.83203125" style="94" customWidth="1"/>
    <col min="11" max="12" width="9.16015625" style="94" customWidth="1"/>
    <col min="13" max="13" width="13.83203125" style="94" customWidth="1"/>
    <col min="14" max="246" width="9.16015625" style="94" customWidth="1"/>
    <col min="247" max="252" width="9.16015625" style="0" customWidth="1"/>
  </cols>
  <sheetData>
    <row r="1" spans="1:13" ht="25.5" customHeight="1">
      <c r="A1" s="249" t="s">
        <v>117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7.25" customHeight="1">
      <c r="A2" s="169"/>
      <c r="B2" s="169"/>
      <c r="C2" s="169"/>
      <c r="D2" s="169"/>
      <c r="E2" s="169"/>
      <c r="F2" s="169"/>
      <c r="G2" s="169"/>
      <c r="H2" s="169"/>
      <c r="I2" s="169"/>
      <c r="J2"/>
      <c r="M2" s="116" t="s">
        <v>118</v>
      </c>
    </row>
    <row r="3" spans="1:13" ht="17.25" customHeight="1">
      <c r="A3" s="16" t="s">
        <v>25</v>
      </c>
      <c r="B3" s="102"/>
      <c r="C3" s="102"/>
      <c r="D3" s="102"/>
      <c r="I3" s="172"/>
      <c r="J3"/>
      <c r="M3" s="131" t="s">
        <v>26</v>
      </c>
    </row>
    <row r="4" spans="1:13" s="153" customFormat="1" ht="12">
      <c r="A4" s="250" t="s">
        <v>92</v>
      </c>
      <c r="B4" s="250"/>
      <c r="C4" s="250"/>
      <c r="D4" s="256" t="s">
        <v>93</v>
      </c>
      <c r="E4" s="238" t="s">
        <v>119</v>
      </c>
      <c r="F4" s="238"/>
      <c r="G4" s="238"/>
      <c r="H4" s="238"/>
      <c r="I4" s="238"/>
      <c r="J4" s="238"/>
      <c r="K4" s="238"/>
      <c r="L4" s="238"/>
      <c r="M4" s="238"/>
    </row>
    <row r="5" spans="1:13" s="153" customFormat="1" ht="25.5" customHeight="1">
      <c r="A5" s="259" t="s">
        <v>94</v>
      </c>
      <c r="B5" s="259" t="s">
        <v>95</v>
      </c>
      <c r="C5" s="259" t="s">
        <v>96</v>
      </c>
      <c r="D5" s="257"/>
      <c r="E5" s="238" t="s">
        <v>76</v>
      </c>
      <c r="F5" s="238" t="s">
        <v>77</v>
      </c>
      <c r="G5" s="238"/>
      <c r="H5" s="238" t="s">
        <v>35</v>
      </c>
      <c r="I5" s="238" t="s">
        <v>37</v>
      </c>
      <c r="J5" s="238" t="s">
        <v>78</v>
      </c>
      <c r="K5" s="238"/>
      <c r="L5" s="238" t="s">
        <v>43</v>
      </c>
      <c r="M5" s="238" t="s">
        <v>45</v>
      </c>
    </row>
    <row r="6" spans="1:13" s="153" customFormat="1" ht="63.75" customHeight="1">
      <c r="A6" s="260"/>
      <c r="B6" s="260"/>
      <c r="C6" s="260"/>
      <c r="D6" s="258"/>
      <c r="E6" s="238"/>
      <c r="F6" s="20" t="s">
        <v>120</v>
      </c>
      <c r="G6" s="19" t="s">
        <v>121</v>
      </c>
      <c r="H6" s="238"/>
      <c r="I6" s="238"/>
      <c r="J6" s="20" t="s">
        <v>81</v>
      </c>
      <c r="K6" s="20" t="s">
        <v>82</v>
      </c>
      <c r="L6" s="238"/>
      <c r="M6" s="238"/>
    </row>
    <row r="7" spans="1:246" s="32" customFormat="1" ht="18.75" customHeight="1">
      <c r="A7" s="106"/>
      <c r="B7" s="106"/>
      <c r="C7" s="106"/>
      <c r="D7" s="107" t="s">
        <v>76</v>
      </c>
      <c r="E7" s="146">
        <f>F7+H7+I7+J7+L7+M7</f>
        <v>64.17</v>
      </c>
      <c r="F7" s="170">
        <f>F8+F11+F14+F17</f>
        <v>64.17</v>
      </c>
      <c r="G7" s="125">
        <f aca="true" t="shared" si="0" ref="G7:M7">SUM(G8:G25)</f>
        <v>0</v>
      </c>
      <c r="H7" s="125">
        <f t="shared" si="0"/>
        <v>0</v>
      </c>
      <c r="I7" s="125">
        <f t="shared" si="0"/>
        <v>0</v>
      </c>
      <c r="J7" s="125">
        <f t="shared" si="0"/>
        <v>0</v>
      </c>
      <c r="K7" s="125">
        <f t="shared" si="0"/>
        <v>0</v>
      </c>
      <c r="L7" s="125">
        <f t="shared" si="0"/>
        <v>0</v>
      </c>
      <c r="M7" s="125">
        <f t="shared" si="0"/>
        <v>0</v>
      </c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</row>
    <row r="8" spans="1:13" ht="18.75" customHeight="1">
      <c r="A8" s="48">
        <v>201</v>
      </c>
      <c r="B8" s="51"/>
      <c r="C8" s="51"/>
      <c r="D8" s="137" t="s">
        <v>97</v>
      </c>
      <c r="E8" s="146">
        <f aca="true" t="shared" si="1" ref="E8:E25">F8+H8+I8+J8+L8+M8</f>
        <v>46.23</v>
      </c>
      <c r="F8" s="171">
        <v>46.23</v>
      </c>
      <c r="G8" s="89"/>
      <c r="H8" s="89"/>
      <c r="I8" s="89"/>
      <c r="J8" s="97"/>
      <c r="K8" s="97"/>
      <c r="L8" s="97"/>
      <c r="M8" s="97"/>
    </row>
    <row r="9" spans="1:13" ht="18.75" customHeight="1">
      <c r="A9" s="51"/>
      <c r="B9" s="48">
        <v>13</v>
      </c>
      <c r="C9" s="51"/>
      <c r="D9" s="137" t="s">
        <v>98</v>
      </c>
      <c r="E9" s="146">
        <f t="shared" si="1"/>
        <v>46.23</v>
      </c>
      <c r="F9" s="161">
        <v>46.23</v>
      </c>
      <c r="G9" s="89"/>
      <c r="H9" s="89"/>
      <c r="I9" s="89"/>
      <c r="J9" s="97"/>
      <c r="K9" s="97"/>
      <c r="L9" s="97"/>
      <c r="M9" s="97"/>
    </row>
    <row r="10" spans="1:13" ht="18.75" customHeight="1">
      <c r="A10" s="48">
        <v>201</v>
      </c>
      <c r="B10" s="48">
        <v>13</v>
      </c>
      <c r="C10" s="48">
        <v>50</v>
      </c>
      <c r="D10" s="137" t="s">
        <v>99</v>
      </c>
      <c r="E10" s="146">
        <f t="shared" si="1"/>
        <v>46.23</v>
      </c>
      <c r="F10" s="163">
        <v>46.23</v>
      </c>
      <c r="G10" s="89"/>
      <c r="H10" s="89"/>
      <c r="I10" s="89"/>
      <c r="J10" s="97"/>
      <c r="K10" s="97"/>
      <c r="L10" s="97"/>
      <c r="M10" s="97"/>
    </row>
    <row r="11" spans="1:13" ht="18.75" customHeight="1">
      <c r="A11" s="48">
        <v>208</v>
      </c>
      <c r="B11" s="51"/>
      <c r="C11" s="51"/>
      <c r="D11" s="137" t="s">
        <v>100</v>
      </c>
      <c r="E11" s="146">
        <f t="shared" si="1"/>
        <v>9.29</v>
      </c>
      <c r="F11" s="163">
        <v>9.29</v>
      </c>
      <c r="G11" s="89"/>
      <c r="H11" s="89"/>
      <c r="I11" s="89"/>
      <c r="J11" s="97"/>
      <c r="K11" s="97"/>
      <c r="L11" s="97"/>
      <c r="M11" s="97"/>
    </row>
    <row r="12" spans="1:13" ht="18.75" customHeight="1">
      <c r="A12" s="51"/>
      <c r="B12" s="48" t="s">
        <v>101</v>
      </c>
      <c r="C12" s="51"/>
      <c r="D12" s="137" t="s">
        <v>102</v>
      </c>
      <c r="E12" s="146">
        <f t="shared" si="1"/>
        <v>9.29</v>
      </c>
      <c r="F12" s="163">
        <v>9.29</v>
      </c>
      <c r="G12" s="89"/>
      <c r="H12" s="89"/>
      <c r="I12" s="89"/>
      <c r="J12" s="97"/>
      <c r="K12" s="97"/>
      <c r="L12" s="97"/>
      <c r="M12" s="97"/>
    </row>
    <row r="13" spans="1:13" ht="18.75" customHeight="1">
      <c r="A13" s="48">
        <v>208</v>
      </c>
      <c r="B13" s="48" t="s">
        <v>101</v>
      </c>
      <c r="C13" s="48" t="s">
        <v>101</v>
      </c>
      <c r="D13" s="137" t="s">
        <v>103</v>
      </c>
      <c r="E13" s="146">
        <f t="shared" si="1"/>
        <v>9.29</v>
      </c>
      <c r="F13" s="163">
        <v>9.29</v>
      </c>
      <c r="G13" s="89"/>
      <c r="H13" s="89"/>
      <c r="I13" s="89"/>
      <c r="J13" s="97"/>
      <c r="K13" s="97"/>
      <c r="L13" s="97"/>
      <c r="M13" s="97"/>
    </row>
    <row r="14" spans="1:13" ht="18.75" customHeight="1">
      <c r="A14" s="48">
        <v>210</v>
      </c>
      <c r="B14" s="51"/>
      <c r="C14" s="51"/>
      <c r="D14" s="137" t="s">
        <v>104</v>
      </c>
      <c r="E14" s="146">
        <f t="shared" si="1"/>
        <v>3.35</v>
      </c>
      <c r="F14" s="163">
        <v>3.35</v>
      </c>
      <c r="G14" s="89"/>
      <c r="H14" s="89"/>
      <c r="I14" s="89"/>
      <c r="J14" s="97"/>
      <c r="K14" s="97"/>
      <c r="L14" s="97"/>
      <c r="M14" s="97"/>
    </row>
    <row r="15" spans="1:13" ht="18.75" customHeight="1">
      <c r="A15" s="51"/>
      <c r="B15" s="48">
        <v>11</v>
      </c>
      <c r="C15" s="51"/>
      <c r="D15" s="137" t="s">
        <v>105</v>
      </c>
      <c r="E15" s="146">
        <f t="shared" si="1"/>
        <v>3.35</v>
      </c>
      <c r="F15" s="163">
        <v>3.35</v>
      </c>
      <c r="G15" s="89"/>
      <c r="H15" s="89"/>
      <c r="I15" s="89"/>
      <c r="J15" s="97"/>
      <c r="K15" s="97"/>
      <c r="L15" s="97"/>
      <c r="M15" s="97"/>
    </row>
    <row r="16" spans="1:13" ht="18.75" customHeight="1">
      <c r="A16" s="48">
        <v>210</v>
      </c>
      <c r="B16" s="48">
        <v>11</v>
      </c>
      <c r="C16" s="48" t="s">
        <v>106</v>
      </c>
      <c r="D16" s="137" t="s">
        <v>107</v>
      </c>
      <c r="E16" s="146">
        <f t="shared" si="1"/>
        <v>3.35</v>
      </c>
      <c r="F16" s="163">
        <v>3.35</v>
      </c>
      <c r="G16" s="89"/>
      <c r="H16" s="89"/>
      <c r="I16" s="89"/>
      <c r="J16" s="97"/>
      <c r="K16" s="97"/>
      <c r="L16" s="97"/>
      <c r="M16" s="97"/>
    </row>
    <row r="17" spans="1:13" ht="18.75" customHeight="1">
      <c r="A17" s="48">
        <v>221</v>
      </c>
      <c r="B17" s="51"/>
      <c r="C17" s="51"/>
      <c r="D17" s="137" t="s">
        <v>108</v>
      </c>
      <c r="E17" s="146">
        <f t="shared" si="1"/>
        <v>5.3</v>
      </c>
      <c r="F17" s="163">
        <v>5.3</v>
      </c>
      <c r="G17" s="89"/>
      <c r="H17" s="89"/>
      <c r="I17" s="89"/>
      <c r="J17" s="97"/>
      <c r="K17" s="97"/>
      <c r="L17" s="97"/>
      <c r="M17" s="97"/>
    </row>
    <row r="18" spans="1:13" ht="18.75" customHeight="1">
      <c r="A18" s="51"/>
      <c r="B18" s="48" t="s">
        <v>106</v>
      </c>
      <c r="C18" s="51"/>
      <c r="D18" s="137" t="s">
        <v>109</v>
      </c>
      <c r="E18" s="146">
        <f t="shared" si="1"/>
        <v>5.3</v>
      </c>
      <c r="F18" s="163">
        <v>5.3</v>
      </c>
      <c r="G18" s="89"/>
      <c r="H18" s="89"/>
      <c r="I18" s="89"/>
      <c r="J18" s="97"/>
      <c r="K18" s="97"/>
      <c r="L18" s="97"/>
      <c r="M18" s="97"/>
    </row>
    <row r="19" spans="1:13" ht="18.75" customHeight="1">
      <c r="A19" s="48">
        <v>221</v>
      </c>
      <c r="B19" s="48" t="s">
        <v>106</v>
      </c>
      <c r="C19" s="48" t="s">
        <v>110</v>
      </c>
      <c r="D19" s="137" t="s">
        <v>111</v>
      </c>
      <c r="E19" s="89">
        <f t="shared" si="1"/>
        <v>5.3</v>
      </c>
      <c r="F19" s="140">
        <v>5.3</v>
      </c>
      <c r="G19" s="89"/>
      <c r="H19" s="89"/>
      <c r="I19" s="89"/>
      <c r="J19" s="97"/>
      <c r="K19" s="97"/>
      <c r="L19" s="97"/>
      <c r="M19" s="97"/>
    </row>
    <row r="20" spans="1:13" ht="18.75" customHeight="1">
      <c r="A20" s="141"/>
      <c r="B20" s="141"/>
      <c r="C20" s="141"/>
      <c r="D20" s="142"/>
      <c r="E20" s="89">
        <f t="shared" si="1"/>
        <v>0</v>
      </c>
      <c r="F20" s="125"/>
      <c r="G20" s="89"/>
      <c r="H20" s="89"/>
      <c r="I20" s="89"/>
      <c r="J20" s="97"/>
      <c r="K20" s="97"/>
      <c r="L20" s="97"/>
      <c r="M20" s="97"/>
    </row>
    <row r="21" spans="1:247" s="94" customFormat="1" ht="18.75" customHeight="1">
      <c r="A21" s="141"/>
      <c r="B21" s="141"/>
      <c r="C21" s="141"/>
      <c r="D21" s="142"/>
      <c r="E21" s="89">
        <f t="shared" si="1"/>
        <v>0</v>
      </c>
      <c r="F21" s="125"/>
      <c r="G21" s="89"/>
      <c r="H21" s="89"/>
      <c r="I21" s="89"/>
      <c r="J21" s="97"/>
      <c r="K21" s="97"/>
      <c r="L21" s="97"/>
      <c r="M21" s="97"/>
      <c r="IM21"/>
    </row>
    <row r="22" spans="1:247" s="94" customFormat="1" ht="18.75" customHeight="1">
      <c r="A22" s="141"/>
      <c r="B22" s="141"/>
      <c r="C22" s="141"/>
      <c r="D22" s="84"/>
      <c r="E22" s="89">
        <f t="shared" si="1"/>
        <v>0</v>
      </c>
      <c r="F22" s="125"/>
      <c r="G22" s="89"/>
      <c r="H22" s="89"/>
      <c r="I22" s="89"/>
      <c r="J22" s="97"/>
      <c r="K22" s="97"/>
      <c r="L22" s="97"/>
      <c r="M22" s="97"/>
      <c r="IM22"/>
    </row>
    <row r="23" spans="1:247" s="94" customFormat="1" ht="18.75" customHeight="1">
      <c r="A23" s="141"/>
      <c r="B23" s="141"/>
      <c r="C23" s="141"/>
      <c r="D23" s="142"/>
      <c r="E23" s="89">
        <f t="shared" si="1"/>
        <v>0</v>
      </c>
      <c r="F23" s="125"/>
      <c r="G23" s="89"/>
      <c r="H23" s="89"/>
      <c r="I23" s="89"/>
      <c r="J23" s="97"/>
      <c r="K23" s="97"/>
      <c r="L23" s="97"/>
      <c r="M23" s="97"/>
      <c r="IM23"/>
    </row>
    <row r="24" spans="1:247" s="94" customFormat="1" ht="18.75" customHeight="1">
      <c r="A24" s="141"/>
      <c r="B24" s="141"/>
      <c r="C24" s="141"/>
      <c r="D24" s="142"/>
      <c r="E24" s="89">
        <f t="shared" si="1"/>
        <v>0</v>
      </c>
      <c r="F24" s="125"/>
      <c r="G24" s="89"/>
      <c r="H24" s="89"/>
      <c r="I24" s="89"/>
      <c r="J24" s="97"/>
      <c r="K24" s="97"/>
      <c r="L24" s="97"/>
      <c r="M24" s="97"/>
      <c r="IM24"/>
    </row>
    <row r="25" spans="1:247" s="94" customFormat="1" ht="19.5" customHeight="1">
      <c r="A25" s="141"/>
      <c r="B25" s="141"/>
      <c r="C25" s="141"/>
      <c r="D25" s="142"/>
      <c r="E25" s="89">
        <f t="shared" si="1"/>
        <v>0</v>
      </c>
      <c r="F25" s="125"/>
      <c r="G25" s="89"/>
      <c r="H25" s="89"/>
      <c r="I25" s="89"/>
      <c r="J25" s="97"/>
      <c r="K25" s="97"/>
      <c r="L25" s="97"/>
      <c r="M25" s="97"/>
      <c r="IM25"/>
    </row>
    <row r="26" spans="1:13" ht="14.25">
      <c r="A26" s="252" t="s">
        <v>122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</row>
  </sheetData>
  <sheetProtection/>
  <mergeCells count="15">
    <mergeCell ref="E5:E6"/>
    <mergeCell ref="H5:H6"/>
    <mergeCell ref="I5:I6"/>
    <mergeCell ref="L5:L6"/>
    <mergeCell ref="M5:M6"/>
    <mergeCell ref="A1:M1"/>
    <mergeCell ref="A4:C4"/>
    <mergeCell ref="E4:M4"/>
    <mergeCell ref="F5:G5"/>
    <mergeCell ref="J5:K5"/>
    <mergeCell ref="A26:M26"/>
    <mergeCell ref="A5:A6"/>
    <mergeCell ref="B5:B6"/>
    <mergeCell ref="C5:C6"/>
    <mergeCell ref="D4:D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2" width="14.16015625" style="94" customWidth="1"/>
    <col min="3" max="3" width="10" style="94" bestFit="1" customWidth="1"/>
    <col min="4" max="6" width="14.16015625" style="94" bestFit="1" customWidth="1"/>
    <col min="7" max="7" width="8.83203125" style="94" customWidth="1"/>
    <col min="8" max="8" width="12.16015625" style="94" customWidth="1"/>
    <col min="9" max="9" width="8.66015625" style="94" bestFit="1" customWidth="1"/>
    <col min="10" max="11" width="11" style="94" customWidth="1"/>
    <col min="12" max="12" width="13" style="94" customWidth="1"/>
    <col min="13" max="13" width="11.5" style="94" customWidth="1"/>
    <col min="14" max="16384" width="9.16015625" style="94" customWidth="1"/>
  </cols>
  <sheetData>
    <row r="1" spans="1:13" ht="36.75" customHeight="1">
      <c r="A1" s="262" t="s">
        <v>123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36" t="s">
        <v>124</v>
      </c>
      <c r="M2" s="236"/>
    </row>
    <row r="3" spans="1:13" ht="18" customHeight="1">
      <c r="A3" s="16" t="s">
        <v>25</v>
      </c>
      <c r="B3" s="102"/>
      <c r="C3" s="102"/>
      <c r="D3" s="102"/>
      <c r="E3" s="102"/>
      <c r="F3" s="102"/>
      <c r="G3" s="102"/>
      <c r="H3" s="102"/>
      <c r="I3" s="102"/>
      <c r="L3" s="237" t="s">
        <v>26</v>
      </c>
      <c r="M3" s="237"/>
    </row>
    <row r="4" spans="1:14" s="153" customFormat="1" ht="21" customHeight="1">
      <c r="A4" s="245" t="s">
        <v>73</v>
      </c>
      <c r="B4" s="155" t="s">
        <v>125</v>
      </c>
      <c r="C4" s="156"/>
      <c r="D4" s="156"/>
      <c r="E4" s="156"/>
      <c r="F4" s="156"/>
      <c r="G4" s="157"/>
      <c r="H4" s="157"/>
      <c r="I4" s="155" t="s">
        <v>126</v>
      </c>
      <c r="J4" s="156"/>
      <c r="K4" s="156"/>
      <c r="L4" s="156"/>
      <c r="M4" s="165"/>
      <c r="N4" s="32"/>
    </row>
    <row r="5" spans="1:14" s="153" customFormat="1" ht="12" customHeight="1">
      <c r="A5" s="253"/>
      <c r="B5" s="245" t="s">
        <v>76</v>
      </c>
      <c r="C5" s="238" t="s">
        <v>77</v>
      </c>
      <c r="D5" s="238"/>
      <c r="E5" s="238" t="s">
        <v>127</v>
      </c>
      <c r="F5" s="238" t="s">
        <v>37</v>
      </c>
      <c r="G5" s="238" t="s">
        <v>78</v>
      </c>
      <c r="H5" s="238"/>
      <c r="I5" s="247" t="s">
        <v>76</v>
      </c>
      <c r="J5" s="239" t="s">
        <v>79</v>
      </c>
      <c r="K5" s="240"/>
      <c r="L5" s="241"/>
      <c r="M5" s="247" t="s">
        <v>80</v>
      </c>
      <c r="N5" s="32"/>
    </row>
    <row r="6" spans="1:14" s="153" customFormat="1" ht="48" customHeight="1">
      <c r="A6" s="246"/>
      <c r="B6" s="246"/>
      <c r="C6" s="20" t="s">
        <v>120</v>
      </c>
      <c r="D6" s="19" t="s">
        <v>121</v>
      </c>
      <c r="E6" s="238"/>
      <c r="F6" s="238"/>
      <c r="G6" s="20" t="s">
        <v>81</v>
      </c>
      <c r="H6" s="20" t="s">
        <v>82</v>
      </c>
      <c r="I6" s="248"/>
      <c r="J6" s="95" t="s">
        <v>83</v>
      </c>
      <c r="K6" s="95" t="s">
        <v>84</v>
      </c>
      <c r="L6" s="95" t="s">
        <v>85</v>
      </c>
      <c r="M6" s="248"/>
      <c r="N6" s="32"/>
    </row>
    <row r="7" spans="1:14" s="154" customFormat="1" ht="27" customHeight="1">
      <c r="A7" s="42" t="s">
        <v>76</v>
      </c>
      <c r="B7" s="158">
        <f>C7+E7+F7+G7</f>
        <v>64.17</v>
      </c>
      <c r="C7" s="159">
        <f aca="true" t="shared" si="0" ref="C7:M7">SUM(C8:C17)</f>
        <v>64.17</v>
      </c>
      <c r="D7" s="159">
        <f t="shared" si="0"/>
        <v>0</v>
      </c>
      <c r="E7" s="159">
        <f t="shared" si="0"/>
        <v>0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166">
        <f t="shared" si="0"/>
        <v>64.17</v>
      </c>
      <c r="J7" s="166">
        <f t="shared" si="0"/>
        <v>62.04</v>
      </c>
      <c r="K7" s="166">
        <f t="shared" si="0"/>
        <v>2.13</v>
      </c>
      <c r="L7" s="166">
        <f t="shared" si="0"/>
        <v>0</v>
      </c>
      <c r="M7" s="160">
        <f t="shared" si="0"/>
        <v>0</v>
      </c>
      <c r="N7"/>
    </row>
    <row r="8" spans="1:13" ht="27" customHeight="1">
      <c r="A8" s="82" t="s">
        <v>86</v>
      </c>
      <c r="B8" s="158">
        <f aca="true" t="shared" si="1" ref="B8:B17">C8+E8+F8+G8</f>
        <v>64.17</v>
      </c>
      <c r="C8" s="161">
        <v>64.17</v>
      </c>
      <c r="D8" s="146">
        <v>0</v>
      </c>
      <c r="E8" s="146">
        <v>0</v>
      </c>
      <c r="F8" s="89"/>
      <c r="G8" s="162"/>
      <c r="H8" s="162"/>
      <c r="I8" s="150">
        <f aca="true" t="shared" si="2" ref="I8:I17">SUM(J8:M8)</f>
        <v>64.17</v>
      </c>
      <c r="J8" s="150">
        <v>62.04</v>
      </c>
      <c r="K8" s="150">
        <v>2.13</v>
      </c>
      <c r="L8" s="150"/>
      <c r="M8" s="89"/>
    </row>
    <row r="9" spans="1:13" ht="27" customHeight="1">
      <c r="A9" s="82"/>
      <c r="B9" s="158">
        <f t="shared" si="1"/>
        <v>0</v>
      </c>
      <c r="C9" s="161"/>
      <c r="D9" s="161"/>
      <c r="E9" s="161"/>
      <c r="F9" s="96"/>
      <c r="G9" s="96"/>
      <c r="H9" s="96"/>
      <c r="I9" s="150">
        <f t="shared" si="2"/>
        <v>0</v>
      </c>
      <c r="J9" s="150"/>
      <c r="K9" s="150"/>
      <c r="L9" s="150"/>
      <c r="M9" s="96"/>
    </row>
    <row r="10" spans="1:13" ht="27" customHeight="1">
      <c r="A10" s="82"/>
      <c r="B10" s="158">
        <f t="shared" si="1"/>
        <v>0</v>
      </c>
      <c r="C10" s="161"/>
      <c r="D10" s="163"/>
      <c r="E10" s="163"/>
      <c r="F10" s="97"/>
      <c r="G10" s="97"/>
      <c r="H10" s="97"/>
      <c r="I10" s="89">
        <f t="shared" si="2"/>
        <v>0</v>
      </c>
      <c r="J10" s="89"/>
      <c r="K10" s="89"/>
      <c r="L10" s="89"/>
      <c r="M10" s="167"/>
    </row>
    <row r="11" spans="1:13" ht="27" customHeight="1">
      <c r="A11" s="82"/>
      <c r="B11" s="164">
        <f t="shared" si="1"/>
        <v>0</v>
      </c>
      <c r="C11" s="96"/>
      <c r="D11" s="97"/>
      <c r="E11" s="97"/>
      <c r="F11" s="97"/>
      <c r="G11" s="97"/>
      <c r="H11" s="97"/>
      <c r="I11" s="89">
        <f t="shared" si="2"/>
        <v>0</v>
      </c>
      <c r="J11" s="89"/>
      <c r="K11" s="89"/>
      <c r="L11" s="89"/>
      <c r="M11" s="167"/>
    </row>
    <row r="12" spans="1:13" ht="27" customHeight="1">
      <c r="A12" s="82"/>
      <c r="B12" s="164">
        <f t="shared" si="1"/>
        <v>0</v>
      </c>
      <c r="C12" s="96"/>
      <c r="D12" s="97"/>
      <c r="E12" s="96"/>
      <c r="F12" s="96"/>
      <c r="G12" s="97"/>
      <c r="H12" s="97"/>
      <c r="I12" s="89">
        <f t="shared" si="2"/>
        <v>0</v>
      </c>
      <c r="J12" s="89"/>
      <c r="K12" s="89"/>
      <c r="L12" s="89"/>
      <c r="M12" s="167"/>
    </row>
    <row r="13" spans="1:13" ht="27" customHeight="1">
      <c r="A13" s="82"/>
      <c r="B13" s="164">
        <f t="shared" si="1"/>
        <v>0</v>
      </c>
      <c r="C13" s="96"/>
      <c r="D13" s="97"/>
      <c r="E13" s="97"/>
      <c r="F13" s="97"/>
      <c r="G13" s="97"/>
      <c r="H13" s="97"/>
      <c r="I13" s="89">
        <f t="shared" si="2"/>
        <v>0</v>
      </c>
      <c r="J13" s="89"/>
      <c r="K13" s="89"/>
      <c r="L13" s="89"/>
      <c r="M13" s="97"/>
    </row>
    <row r="14" spans="1:13" ht="27" customHeight="1">
      <c r="A14" s="82"/>
      <c r="B14" s="164">
        <f t="shared" si="1"/>
        <v>0</v>
      </c>
      <c r="C14" s="96"/>
      <c r="D14" s="97"/>
      <c r="E14" s="97"/>
      <c r="F14" s="97"/>
      <c r="G14" s="97"/>
      <c r="H14" s="97"/>
      <c r="I14" s="89"/>
      <c r="J14" s="89"/>
      <c r="K14" s="89"/>
      <c r="L14" s="89"/>
      <c r="M14" s="97"/>
    </row>
    <row r="15" spans="1:13" ht="27" customHeight="1">
      <c r="A15" s="82"/>
      <c r="B15" s="164">
        <f t="shared" si="1"/>
        <v>0</v>
      </c>
      <c r="C15" s="96"/>
      <c r="D15" s="97"/>
      <c r="E15" s="97"/>
      <c r="F15" s="97"/>
      <c r="G15" s="97"/>
      <c r="H15" s="97"/>
      <c r="I15" s="89"/>
      <c r="J15" s="89"/>
      <c r="K15" s="89"/>
      <c r="L15" s="89"/>
      <c r="M15" s="97"/>
    </row>
    <row r="16" spans="1:13" ht="27" customHeight="1">
      <c r="A16" s="151" t="s">
        <v>87</v>
      </c>
      <c r="B16" s="164">
        <f t="shared" si="1"/>
        <v>0</v>
      </c>
      <c r="C16" s="96"/>
      <c r="D16" s="97"/>
      <c r="E16" s="97"/>
      <c r="F16" s="97"/>
      <c r="G16" s="97"/>
      <c r="H16" s="97"/>
      <c r="I16" s="89"/>
      <c r="J16" s="89"/>
      <c r="K16" s="89"/>
      <c r="L16" s="89"/>
      <c r="M16" s="97"/>
    </row>
    <row r="17" spans="1:13" ht="27" customHeight="1">
      <c r="A17" s="82"/>
      <c r="B17" s="164">
        <f t="shared" si="1"/>
        <v>0</v>
      </c>
      <c r="C17" s="97"/>
      <c r="D17" s="97"/>
      <c r="E17" s="97"/>
      <c r="F17" s="97"/>
      <c r="G17" s="97"/>
      <c r="H17" s="97"/>
      <c r="I17" s="89">
        <f t="shared" si="2"/>
        <v>0</v>
      </c>
      <c r="J17" s="89"/>
      <c r="K17" s="89"/>
      <c r="L17" s="89"/>
      <c r="M17" s="97"/>
    </row>
    <row r="18" spans="1:13" ht="36" customHeight="1">
      <c r="A18" s="263" t="s">
        <v>128</v>
      </c>
      <c r="B18" s="263"/>
      <c r="C18" s="263"/>
      <c r="D18" s="263"/>
      <c r="E18" s="263"/>
      <c r="F18" s="263"/>
      <c r="G18" s="263"/>
      <c r="H18" s="263"/>
      <c r="I18" s="264" t="s">
        <v>129</v>
      </c>
      <c r="J18" s="265"/>
      <c r="K18" s="265"/>
      <c r="L18" s="265"/>
      <c r="M18" s="265"/>
    </row>
    <row r="19" spans="4:13" ht="14.25">
      <c r="D19" s="92"/>
      <c r="M19" s="168"/>
    </row>
    <row r="20" ht="14.25">
      <c r="M20" s="168"/>
    </row>
    <row r="21" ht="14.25">
      <c r="M21" s="168"/>
    </row>
    <row r="22" ht="14.25">
      <c r="M22" s="168"/>
    </row>
    <row r="23" spans="1:13" ht="14.25">
      <c r="A23" s="92"/>
      <c r="M23" s="168"/>
    </row>
    <row r="24" ht="14.25">
      <c r="M24" s="168"/>
    </row>
  </sheetData>
  <sheetProtection/>
  <mergeCells count="14">
    <mergeCell ref="A18:H18"/>
    <mergeCell ref="I18:M18"/>
    <mergeCell ref="A4:A6"/>
    <mergeCell ref="B5:B6"/>
    <mergeCell ref="E5:E6"/>
    <mergeCell ref="F5:F6"/>
    <mergeCell ref="I5:I6"/>
    <mergeCell ref="M5:M6"/>
    <mergeCell ref="A1:M1"/>
    <mergeCell ref="L2:M2"/>
    <mergeCell ref="L3:M3"/>
    <mergeCell ref="C5:D5"/>
    <mergeCell ref="G5:H5"/>
    <mergeCell ref="J5:L5"/>
  </mergeCells>
  <printOptions horizontalCentered="1"/>
  <pageMargins left="0.35" right="0.35" top="0.98" bottom="0.32" header="0.51" footer="0.16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16.33203125" style="94" customWidth="1"/>
    <col min="2" max="4" width="7.5" style="94" customWidth="1"/>
    <col min="5" max="5" width="35.5" style="94" customWidth="1"/>
    <col min="6" max="6" width="18.16015625" style="94" customWidth="1"/>
    <col min="7" max="10" width="14.83203125" style="94" customWidth="1"/>
    <col min="11" max="16384" width="9.16015625" style="94" customWidth="1"/>
  </cols>
  <sheetData>
    <row r="1" spans="1:10" ht="33" customHeight="1">
      <c r="A1" s="262" t="s">
        <v>123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9:10" ht="15.75" customHeight="1">
      <c r="I2" s="236" t="s">
        <v>130</v>
      </c>
      <c r="J2" s="236"/>
    </row>
    <row r="3" spans="1:10" ht="18" customHeight="1">
      <c r="A3" s="16" t="s">
        <v>25</v>
      </c>
      <c r="B3" s="102"/>
      <c r="C3" s="102"/>
      <c r="D3" s="102"/>
      <c r="E3" s="102"/>
      <c r="F3" s="102"/>
      <c r="G3" s="102"/>
      <c r="H3" s="102"/>
      <c r="I3" s="237" t="s">
        <v>26</v>
      </c>
      <c r="J3" s="237"/>
    </row>
    <row r="4" spans="1:10" s="100" customFormat="1" ht="18" customHeight="1">
      <c r="A4" s="259" t="s">
        <v>73</v>
      </c>
      <c r="B4" s="250" t="s">
        <v>92</v>
      </c>
      <c r="C4" s="250"/>
      <c r="D4" s="250"/>
      <c r="E4" s="256" t="s">
        <v>93</v>
      </c>
      <c r="F4" s="266" t="s">
        <v>131</v>
      </c>
      <c r="G4" s="267"/>
      <c r="H4" s="267"/>
      <c r="I4" s="267"/>
      <c r="J4" s="268"/>
    </row>
    <row r="5" spans="1:10" s="100" customFormat="1" ht="12">
      <c r="A5" s="269"/>
      <c r="B5" s="259" t="s">
        <v>94</v>
      </c>
      <c r="C5" s="259" t="s">
        <v>95</v>
      </c>
      <c r="D5" s="259" t="s">
        <v>96</v>
      </c>
      <c r="E5" s="257"/>
      <c r="F5" s="247" t="s">
        <v>76</v>
      </c>
      <c r="G5" s="239" t="s">
        <v>79</v>
      </c>
      <c r="H5" s="240"/>
      <c r="I5" s="241"/>
      <c r="J5" s="247" t="s">
        <v>80</v>
      </c>
    </row>
    <row r="6" spans="1:12" s="100" customFormat="1" ht="24">
      <c r="A6" s="260"/>
      <c r="B6" s="260"/>
      <c r="C6" s="260"/>
      <c r="D6" s="260"/>
      <c r="E6" s="258"/>
      <c r="F6" s="248"/>
      <c r="G6" s="95" t="s">
        <v>83</v>
      </c>
      <c r="H6" s="95" t="s">
        <v>84</v>
      </c>
      <c r="I6" s="95" t="s">
        <v>85</v>
      </c>
      <c r="J6" s="248"/>
      <c r="K6" s="85"/>
      <c r="L6" s="85"/>
    </row>
    <row r="7" spans="1:12" s="100" customFormat="1" ht="12">
      <c r="A7" s="148" t="s">
        <v>76</v>
      </c>
      <c r="B7" s="133"/>
      <c r="C7" s="133"/>
      <c r="D7" s="133"/>
      <c r="E7" s="134"/>
      <c r="F7" s="149">
        <f>F8+F11+F14+F17</f>
        <v>64.17</v>
      </c>
      <c r="G7" s="149">
        <f>G8+G11+G14+G17</f>
        <v>62.04</v>
      </c>
      <c r="H7" s="149">
        <f>H8</f>
        <v>2.13</v>
      </c>
      <c r="I7" s="152">
        <f>SUM(I8:I26)</f>
        <v>0</v>
      </c>
      <c r="J7" s="152">
        <f>SUM(J8:J26)</f>
        <v>0</v>
      </c>
      <c r="K7" s="85"/>
      <c r="L7" s="85"/>
    </row>
    <row r="8" spans="1:10" ht="18" customHeight="1">
      <c r="A8" s="82" t="s">
        <v>86</v>
      </c>
      <c r="B8" s="48">
        <v>201</v>
      </c>
      <c r="C8" s="51"/>
      <c r="D8" s="51"/>
      <c r="E8" s="137" t="s">
        <v>97</v>
      </c>
      <c r="F8" s="150">
        <f>SUM(G8:J8)</f>
        <v>46.230000000000004</v>
      </c>
      <c r="G8" s="150">
        <v>44.1</v>
      </c>
      <c r="H8" s="150">
        <v>2.13</v>
      </c>
      <c r="I8" s="89"/>
      <c r="J8" s="89"/>
    </row>
    <row r="9" spans="1:10" ht="18" customHeight="1">
      <c r="A9" s="82"/>
      <c r="B9" s="51"/>
      <c r="C9" s="48">
        <v>13</v>
      </c>
      <c r="D9" s="51"/>
      <c r="E9" s="137" t="s">
        <v>98</v>
      </c>
      <c r="F9" s="150">
        <f aca="true" t="shared" si="0" ref="F9:F26">SUM(G9:J9)</f>
        <v>46.230000000000004</v>
      </c>
      <c r="G9" s="150">
        <v>44.1</v>
      </c>
      <c r="H9" s="150">
        <v>2.13</v>
      </c>
      <c r="I9" s="89"/>
      <c r="J9" s="89"/>
    </row>
    <row r="10" spans="1:10" ht="18" customHeight="1">
      <c r="A10" s="82"/>
      <c r="B10" s="48">
        <v>201</v>
      </c>
      <c r="C10" s="48">
        <v>13</v>
      </c>
      <c r="D10" s="48">
        <v>50</v>
      </c>
      <c r="E10" s="137" t="s">
        <v>99</v>
      </c>
      <c r="F10" s="150">
        <f t="shared" si="0"/>
        <v>46.230000000000004</v>
      </c>
      <c r="G10" s="150">
        <v>44.1</v>
      </c>
      <c r="H10" s="150">
        <v>2.13</v>
      </c>
      <c r="I10" s="89"/>
      <c r="J10" s="89"/>
    </row>
    <row r="11" spans="1:10" ht="18" customHeight="1">
      <c r="A11" s="82"/>
      <c r="B11" s="48">
        <v>208</v>
      </c>
      <c r="C11" s="51"/>
      <c r="D11" s="51"/>
      <c r="E11" s="137" t="s">
        <v>100</v>
      </c>
      <c r="F11" s="150">
        <f t="shared" si="0"/>
        <v>9.29</v>
      </c>
      <c r="G11" s="150">
        <v>9.29</v>
      </c>
      <c r="H11" s="150"/>
      <c r="I11" s="89"/>
      <c r="J11" s="89"/>
    </row>
    <row r="12" spans="1:10" ht="18" customHeight="1">
      <c r="A12" s="82"/>
      <c r="B12" s="51"/>
      <c r="C12" s="48" t="s">
        <v>101</v>
      </c>
      <c r="D12" s="51"/>
      <c r="E12" s="137" t="s">
        <v>102</v>
      </c>
      <c r="F12" s="150">
        <f t="shared" si="0"/>
        <v>9.29</v>
      </c>
      <c r="G12" s="150">
        <v>9.29</v>
      </c>
      <c r="H12" s="150"/>
      <c r="I12" s="89"/>
      <c r="J12" s="89"/>
    </row>
    <row r="13" spans="1:10" ht="18" customHeight="1">
      <c r="A13" s="82"/>
      <c r="B13" s="48">
        <v>208</v>
      </c>
      <c r="C13" s="48" t="s">
        <v>101</v>
      </c>
      <c r="D13" s="48" t="s">
        <v>101</v>
      </c>
      <c r="E13" s="137" t="s">
        <v>103</v>
      </c>
      <c r="F13" s="150">
        <f t="shared" si="0"/>
        <v>9.29</v>
      </c>
      <c r="G13" s="150">
        <v>9.29</v>
      </c>
      <c r="H13" s="150">
        <v>0</v>
      </c>
      <c r="I13" s="89"/>
      <c r="J13" s="89"/>
    </row>
    <row r="14" spans="1:10" ht="18" customHeight="1">
      <c r="A14" s="82"/>
      <c r="B14" s="48">
        <v>210</v>
      </c>
      <c r="C14" s="51"/>
      <c r="D14" s="51"/>
      <c r="E14" s="137" t="s">
        <v>104</v>
      </c>
      <c r="F14" s="150">
        <f t="shared" si="0"/>
        <v>3.35</v>
      </c>
      <c r="G14" s="150">
        <v>3.35</v>
      </c>
      <c r="H14" s="150">
        <v>0</v>
      </c>
      <c r="I14" s="89"/>
      <c r="J14" s="89"/>
    </row>
    <row r="15" spans="1:10" ht="18" customHeight="1">
      <c r="A15" s="82"/>
      <c r="B15" s="51"/>
      <c r="C15" s="48">
        <v>11</v>
      </c>
      <c r="D15" s="51"/>
      <c r="E15" s="137" t="s">
        <v>105</v>
      </c>
      <c r="F15" s="150">
        <f t="shared" si="0"/>
        <v>3.35</v>
      </c>
      <c r="G15" s="150">
        <v>3.35</v>
      </c>
      <c r="H15" s="150">
        <v>0</v>
      </c>
      <c r="I15" s="89"/>
      <c r="J15" s="89"/>
    </row>
    <row r="16" spans="1:10" ht="18" customHeight="1">
      <c r="A16" s="82"/>
      <c r="B16" s="48">
        <v>210</v>
      </c>
      <c r="C16" s="48">
        <v>11</v>
      </c>
      <c r="D16" s="48" t="s">
        <v>106</v>
      </c>
      <c r="E16" s="137" t="s">
        <v>107</v>
      </c>
      <c r="F16" s="150">
        <f t="shared" si="0"/>
        <v>3.35</v>
      </c>
      <c r="G16" s="150">
        <v>3.35</v>
      </c>
      <c r="H16" s="150"/>
      <c r="I16" s="89"/>
      <c r="J16" s="89"/>
    </row>
    <row r="17" spans="1:10" ht="18" customHeight="1">
      <c r="A17" s="82"/>
      <c r="B17" s="48">
        <v>221</v>
      </c>
      <c r="C17" s="51"/>
      <c r="D17" s="51"/>
      <c r="E17" s="137" t="s">
        <v>108</v>
      </c>
      <c r="F17" s="150">
        <f t="shared" si="0"/>
        <v>5.3</v>
      </c>
      <c r="G17" s="150">
        <v>5.3</v>
      </c>
      <c r="H17" s="150"/>
      <c r="I17" s="89"/>
      <c r="J17" s="89"/>
    </row>
    <row r="18" spans="1:10" ht="18" customHeight="1">
      <c r="A18" s="82"/>
      <c r="B18" s="51"/>
      <c r="C18" s="48" t="s">
        <v>106</v>
      </c>
      <c r="D18" s="51"/>
      <c r="E18" s="137" t="s">
        <v>109</v>
      </c>
      <c r="F18" s="150">
        <f t="shared" si="0"/>
        <v>5.3</v>
      </c>
      <c r="G18" s="150">
        <v>5.3</v>
      </c>
      <c r="H18" s="150"/>
      <c r="I18" s="89"/>
      <c r="J18" s="89"/>
    </row>
    <row r="19" spans="1:10" ht="18" customHeight="1">
      <c r="A19" s="82"/>
      <c r="B19" s="48">
        <v>221</v>
      </c>
      <c r="C19" s="48" t="s">
        <v>106</v>
      </c>
      <c r="D19" s="48" t="s">
        <v>110</v>
      </c>
      <c r="E19" s="137" t="s">
        <v>111</v>
      </c>
      <c r="F19" s="150">
        <f t="shared" si="0"/>
        <v>5.3</v>
      </c>
      <c r="G19" s="150">
        <v>5.3</v>
      </c>
      <c r="H19" s="150"/>
      <c r="I19" s="89"/>
      <c r="J19" s="89"/>
    </row>
    <row r="20" spans="1:10" ht="18" customHeight="1">
      <c r="A20" s="82"/>
      <c r="B20" s="51"/>
      <c r="C20" s="51"/>
      <c r="D20" s="51"/>
      <c r="E20" s="81"/>
      <c r="F20" s="150">
        <f t="shared" si="0"/>
        <v>0</v>
      </c>
      <c r="G20" s="150"/>
      <c r="H20" s="150"/>
      <c r="I20" s="89"/>
      <c r="J20" s="89"/>
    </row>
    <row r="21" spans="1:10" ht="18" customHeight="1">
      <c r="A21" s="82"/>
      <c r="B21" s="51"/>
      <c r="C21" s="51"/>
      <c r="D21" s="51"/>
      <c r="E21" s="81"/>
      <c r="F21" s="89">
        <f t="shared" si="0"/>
        <v>0</v>
      </c>
      <c r="G21" s="89"/>
      <c r="H21" s="89"/>
      <c r="I21" s="89"/>
      <c r="J21" s="89"/>
    </row>
    <row r="22" spans="1:10" ht="18" customHeight="1">
      <c r="A22" s="82"/>
      <c r="B22" s="51"/>
      <c r="C22" s="51"/>
      <c r="D22" s="51"/>
      <c r="E22" s="81"/>
      <c r="F22" s="89"/>
      <c r="G22" s="89"/>
      <c r="H22" s="89"/>
      <c r="I22" s="89"/>
      <c r="J22" s="89"/>
    </row>
    <row r="23" spans="1:10" ht="18" customHeight="1">
      <c r="A23" s="82"/>
      <c r="B23" s="51"/>
      <c r="C23" s="51"/>
      <c r="D23" s="51"/>
      <c r="E23" s="81"/>
      <c r="F23" s="89">
        <f t="shared" si="0"/>
        <v>0</v>
      </c>
      <c r="G23" s="89"/>
      <c r="H23" s="89"/>
      <c r="I23" s="89"/>
      <c r="J23" s="89"/>
    </row>
    <row r="24" spans="1:10" ht="18" customHeight="1">
      <c r="A24" s="82"/>
      <c r="B24" s="51"/>
      <c r="C24" s="51"/>
      <c r="D24" s="51"/>
      <c r="E24" s="81"/>
      <c r="F24" s="89">
        <f t="shared" si="0"/>
        <v>0</v>
      </c>
      <c r="G24" s="89"/>
      <c r="H24" s="89"/>
      <c r="I24" s="89"/>
      <c r="J24" s="89"/>
    </row>
    <row r="25" spans="1:10" ht="18" customHeight="1">
      <c r="A25" s="82"/>
      <c r="B25" s="51"/>
      <c r="C25" s="51"/>
      <c r="D25" s="51"/>
      <c r="E25" s="81"/>
      <c r="F25" s="89">
        <f t="shared" si="0"/>
        <v>0</v>
      </c>
      <c r="G25" s="89"/>
      <c r="H25" s="89"/>
      <c r="I25" s="89"/>
      <c r="J25" s="89"/>
    </row>
    <row r="26" spans="1:10" ht="18" customHeight="1">
      <c r="A26" s="151" t="s">
        <v>87</v>
      </c>
      <c r="B26" s="51"/>
      <c r="C26" s="51"/>
      <c r="D26" s="51"/>
      <c r="E26" s="81"/>
      <c r="F26" s="89">
        <f t="shared" si="0"/>
        <v>0</v>
      </c>
      <c r="G26" s="89"/>
      <c r="H26" s="89"/>
      <c r="I26" s="89"/>
      <c r="J26" s="89"/>
    </row>
    <row r="27" spans="1:10" ht="14.25">
      <c r="A27" s="252" t="s">
        <v>132</v>
      </c>
      <c r="B27" s="252"/>
      <c r="C27" s="252"/>
      <c r="D27" s="252"/>
      <c r="E27" s="252"/>
      <c r="F27" s="252"/>
      <c r="G27" s="252"/>
      <c r="H27" s="252"/>
      <c r="I27" s="252"/>
      <c r="J27" s="252"/>
    </row>
  </sheetData>
  <sheetProtection/>
  <mergeCells count="14">
    <mergeCell ref="A27:J27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3"/>
  <sheetViews>
    <sheetView showGridLines="0" showZeros="0" zoomScalePageLayoutView="0" workbookViewId="0" topLeftCell="A1">
      <selection activeCell="E21" sqref="E21"/>
    </sheetView>
  </sheetViews>
  <sheetFormatPr defaultColWidth="9.16015625" defaultRowHeight="11.25"/>
  <cols>
    <col min="1" max="1" width="22" style="94" bestFit="1" customWidth="1"/>
    <col min="2" max="4" width="7.5" style="94" customWidth="1"/>
    <col min="5" max="5" width="16.33203125" style="94" customWidth="1"/>
    <col min="6" max="6" width="18.16015625" style="94" customWidth="1"/>
    <col min="7" max="12" width="13" style="0" customWidth="1"/>
    <col min="13" max="13" width="13.66015625" style="0" customWidth="1"/>
    <col min="14" max="16384" width="9.16015625" style="94" customWidth="1"/>
  </cols>
  <sheetData>
    <row r="1" spans="1:13" ht="31.5" customHeight="1">
      <c r="A1" s="262" t="s">
        <v>133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7:13" ht="15.75" customHeight="1">
      <c r="G2" s="115"/>
      <c r="H2" s="115"/>
      <c r="I2" s="94"/>
      <c r="J2" s="94"/>
      <c r="K2" s="94"/>
      <c r="L2" s="147"/>
      <c r="M2" s="109" t="s">
        <v>134</v>
      </c>
    </row>
    <row r="3" spans="1:13" ht="18" customHeight="1">
      <c r="A3" s="118" t="s">
        <v>25</v>
      </c>
      <c r="B3" s="130"/>
      <c r="C3" s="130"/>
      <c r="D3" s="130"/>
      <c r="E3" s="130"/>
      <c r="F3" s="130"/>
      <c r="G3" s="102"/>
      <c r="H3" s="102"/>
      <c r="K3" s="94"/>
      <c r="L3" s="110"/>
      <c r="M3" s="110" t="s">
        <v>26</v>
      </c>
    </row>
    <row r="4" spans="1:13" s="100" customFormat="1" ht="21.75" customHeight="1">
      <c r="A4" s="250" t="s">
        <v>73</v>
      </c>
      <c r="B4" s="250" t="s">
        <v>92</v>
      </c>
      <c r="C4" s="250"/>
      <c r="D4" s="250"/>
      <c r="E4" s="261" t="s">
        <v>93</v>
      </c>
      <c r="F4" s="261" t="s">
        <v>131</v>
      </c>
      <c r="G4" s="261"/>
      <c r="H4" s="261"/>
      <c r="I4" s="261"/>
      <c r="J4" s="261"/>
      <c r="K4" s="261"/>
      <c r="L4" s="261"/>
      <c r="M4" s="261"/>
    </row>
    <row r="5" spans="1:13" s="100" customFormat="1" ht="36">
      <c r="A5" s="250"/>
      <c r="B5" s="103" t="s">
        <v>94</v>
      </c>
      <c r="C5" s="103" t="s">
        <v>95</v>
      </c>
      <c r="D5" s="104" t="s">
        <v>96</v>
      </c>
      <c r="E5" s="261"/>
      <c r="F5" s="104" t="s">
        <v>76</v>
      </c>
      <c r="G5" s="19" t="s">
        <v>135</v>
      </c>
      <c r="H5" s="19" t="s">
        <v>136</v>
      </c>
      <c r="I5" s="19" t="s">
        <v>137</v>
      </c>
      <c r="J5" s="19" t="s">
        <v>138</v>
      </c>
      <c r="K5" s="19" t="s">
        <v>139</v>
      </c>
      <c r="L5" s="19" t="s">
        <v>140</v>
      </c>
      <c r="M5" s="19" t="s">
        <v>141</v>
      </c>
    </row>
    <row r="6" spans="1:13" s="100" customFormat="1" ht="22.5" customHeight="1">
      <c r="A6" s="105"/>
      <c r="B6" s="106"/>
      <c r="C6" s="106"/>
      <c r="D6" s="106"/>
      <c r="E6" s="107" t="s">
        <v>76</v>
      </c>
      <c r="F6" s="145">
        <f>SUM(G6:M6)</f>
        <v>64.17</v>
      </c>
      <c r="G6" s="145">
        <f>G7+G10+G13+G16</f>
        <v>62.04</v>
      </c>
      <c r="H6" s="145">
        <f>H7+H10+H13+H16</f>
        <v>2.13</v>
      </c>
      <c r="I6" s="108">
        <f>SUM(I7:I22)</f>
        <v>0</v>
      </c>
      <c r="J6" s="108">
        <f>SUM(J7:J22)</f>
        <v>0</v>
      </c>
      <c r="K6" s="111"/>
      <c r="L6" s="111"/>
      <c r="M6" s="112"/>
    </row>
    <row r="7" spans="1:13" ht="18" customHeight="1">
      <c r="A7" s="82"/>
      <c r="B7" s="48">
        <v>201</v>
      </c>
      <c r="C7" s="51"/>
      <c r="D7" s="51"/>
      <c r="E7" s="137" t="s">
        <v>97</v>
      </c>
      <c r="F7" s="146">
        <f>SUM(G7:J7)</f>
        <v>46.230000000000004</v>
      </c>
      <c r="G7" s="146">
        <v>44.1</v>
      </c>
      <c r="H7" s="146">
        <v>2.13</v>
      </c>
      <c r="I7" s="89"/>
      <c r="J7" s="89"/>
      <c r="K7" s="97"/>
      <c r="L7" s="97"/>
      <c r="M7" s="97"/>
    </row>
    <row r="8" spans="1:13" ht="18" customHeight="1">
      <c r="A8" s="82"/>
      <c r="B8" s="51"/>
      <c r="C8" s="48">
        <v>13</v>
      </c>
      <c r="D8" s="51"/>
      <c r="E8" s="137" t="s">
        <v>98</v>
      </c>
      <c r="F8" s="146">
        <f aca="true" t="shared" si="0" ref="F8:F18">SUM(G8:J8)</f>
        <v>46.230000000000004</v>
      </c>
      <c r="G8" s="146">
        <v>44.1</v>
      </c>
      <c r="H8" s="146">
        <v>2.13</v>
      </c>
      <c r="I8" s="89"/>
      <c r="J8" s="89"/>
      <c r="K8" s="97"/>
      <c r="L8" s="97"/>
      <c r="M8" s="97"/>
    </row>
    <row r="9" spans="1:13" ht="18" customHeight="1">
      <c r="A9" s="82"/>
      <c r="B9" s="48">
        <v>201</v>
      </c>
      <c r="C9" s="48">
        <v>13</v>
      </c>
      <c r="D9" s="48">
        <v>50</v>
      </c>
      <c r="E9" s="137" t="s">
        <v>99</v>
      </c>
      <c r="F9" s="146">
        <f t="shared" si="0"/>
        <v>46.230000000000004</v>
      </c>
      <c r="G9" s="146">
        <v>44.1</v>
      </c>
      <c r="H9" s="146">
        <v>2.13</v>
      </c>
      <c r="I9" s="89"/>
      <c r="J9" s="89"/>
      <c r="K9" s="97"/>
      <c r="L9" s="97"/>
      <c r="M9" s="97"/>
    </row>
    <row r="10" spans="1:13" ht="18" customHeight="1">
      <c r="A10" s="82"/>
      <c r="B10" s="48">
        <v>208</v>
      </c>
      <c r="C10" s="51"/>
      <c r="D10" s="51"/>
      <c r="E10" s="137" t="s">
        <v>100</v>
      </c>
      <c r="F10" s="146">
        <f t="shared" si="0"/>
        <v>9.29</v>
      </c>
      <c r="G10" s="146">
        <v>9.29</v>
      </c>
      <c r="H10" s="146"/>
      <c r="I10" s="89"/>
      <c r="J10" s="89"/>
      <c r="K10" s="97"/>
      <c r="L10" s="97"/>
      <c r="M10" s="97"/>
    </row>
    <row r="11" spans="1:13" ht="18" customHeight="1">
      <c r="A11" s="82"/>
      <c r="B11" s="51"/>
      <c r="C11" s="48" t="s">
        <v>101</v>
      </c>
      <c r="D11" s="51"/>
      <c r="E11" s="137" t="s">
        <v>102</v>
      </c>
      <c r="F11" s="146">
        <f t="shared" si="0"/>
        <v>9.29</v>
      </c>
      <c r="G11" s="146">
        <v>9.29</v>
      </c>
      <c r="H11" s="146"/>
      <c r="I11" s="89"/>
      <c r="J11" s="89"/>
      <c r="K11" s="97"/>
      <c r="L11" s="97"/>
      <c r="M11" s="97"/>
    </row>
    <row r="12" spans="1:13" ht="18" customHeight="1">
      <c r="A12" s="82"/>
      <c r="B12" s="48">
        <v>208</v>
      </c>
      <c r="C12" s="48" t="s">
        <v>101</v>
      </c>
      <c r="D12" s="48" t="s">
        <v>101</v>
      </c>
      <c r="E12" s="137" t="s">
        <v>103</v>
      </c>
      <c r="F12" s="146">
        <f t="shared" si="0"/>
        <v>9.29</v>
      </c>
      <c r="G12" s="146">
        <v>9.29</v>
      </c>
      <c r="H12" s="146">
        <v>0</v>
      </c>
      <c r="I12" s="89"/>
      <c r="J12" s="89"/>
      <c r="K12" s="97"/>
      <c r="L12" s="97"/>
      <c r="M12" s="97"/>
    </row>
    <row r="13" spans="1:13" ht="18" customHeight="1">
      <c r="A13" s="82"/>
      <c r="B13" s="48">
        <v>210</v>
      </c>
      <c r="C13" s="51"/>
      <c r="D13" s="51"/>
      <c r="E13" s="137" t="s">
        <v>104</v>
      </c>
      <c r="F13" s="146">
        <f t="shared" si="0"/>
        <v>3.35</v>
      </c>
      <c r="G13" s="146">
        <v>3.35</v>
      </c>
      <c r="H13" s="146">
        <v>0</v>
      </c>
      <c r="I13" s="89"/>
      <c r="J13" s="89"/>
      <c r="K13" s="97"/>
      <c r="L13" s="97"/>
      <c r="M13" s="97"/>
    </row>
    <row r="14" spans="1:13" ht="18" customHeight="1">
      <c r="A14" s="82"/>
      <c r="B14" s="51"/>
      <c r="C14" s="48">
        <v>11</v>
      </c>
      <c r="D14" s="51"/>
      <c r="E14" s="137" t="s">
        <v>105</v>
      </c>
      <c r="F14" s="146">
        <f t="shared" si="0"/>
        <v>3.35</v>
      </c>
      <c r="G14" s="146">
        <v>3.35</v>
      </c>
      <c r="H14" s="146">
        <v>0</v>
      </c>
      <c r="I14" s="89"/>
      <c r="J14" s="89"/>
      <c r="K14" s="97"/>
      <c r="L14" s="97"/>
      <c r="M14" s="97"/>
    </row>
    <row r="15" spans="1:13" ht="18" customHeight="1">
      <c r="A15" s="82"/>
      <c r="B15" s="48">
        <v>210</v>
      </c>
      <c r="C15" s="48">
        <v>11</v>
      </c>
      <c r="D15" s="48" t="s">
        <v>106</v>
      </c>
      <c r="E15" s="137" t="s">
        <v>107</v>
      </c>
      <c r="F15" s="146">
        <f t="shared" si="0"/>
        <v>3.35</v>
      </c>
      <c r="G15" s="146">
        <v>3.35</v>
      </c>
      <c r="H15" s="146"/>
      <c r="I15" s="89"/>
      <c r="J15" s="89"/>
      <c r="K15" s="97"/>
      <c r="L15" s="97"/>
      <c r="M15" s="97"/>
    </row>
    <row r="16" spans="1:13" ht="18" customHeight="1">
      <c r="A16" s="82"/>
      <c r="B16" s="48">
        <v>221</v>
      </c>
      <c r="C16" s="51"/>
      <c r="D16" s="51"/>
      <c r="E16" s="137" t="s">
        <v>108</v>
      </c>
      <c r="F16" s="146">
        <f t="shared" si="0"/>
        <v>5.3</v>
      </c>
      <c r="G16" s="146">
        <v>5.3</v>
      </c>
      <c r="H16" s="146"/>
      <c r="I16" s="89"/>
      <c r="J16" s="89"/>
      <c r="K16" s="97"/>
      <c r="L16" s="97"/>
      <c r="M16" s="97"/>
    </row>
    <row r="17" spans="1:13" ht="18" customHeight="1">
      <c r="A17" s="82"/>
      <c r="B17" s="51"/>
      <c r="C17" s="48" t="s">
        <v>106</v>
      </c>
      <c r="D17" s="51"/>
      <c r="E17" s="137" t="s">
        <v>109</v>
      </c>
      <c r="F17" s="146">
        <f t="shared" si="0"/>
        <v>5.3</v>
      </c>
      <c r="G17" s="146">
        <v>5.3</v>
      </c>
      <c r="H17" s="146"/>
      <c r="I17" s="89"/>
      <c r="J17" s="89"/>
      <c r="K17" s="97"/>
      <c r="L17" s="97"/>
      <c r="M17" s="97"/>
    </row>
    <row r="18" spans="1:13" ht="18" customHeight="1">
      <c r="A18" s="82"/>
      <c r="B18" s="48">
        <v>221</v>
      </c>
      <c r="C18" s="48" t="s">
        <v>106</v>
      </c>
      <c r="D18" s="48" t="s">
        <v>110</v>
      </c>
      <c r="E18" s="137" t="s">
        <v>111</v>
      </c>
      <c r="F18" s="146">
        <f t="shared" si="0"/>
        <v>5.3</v>
      </c>
      <c r="G18" s="146">
        <v>5.3</v>
      </c>
      <c r="H18" s="146"/>
      <c r="I18" s="89"/>
      <c r="J18" s="89"/>
      <c r="K18" s="97"/>
      <c r="L18" s="97"/>
      <c r="M18" s="97"/>
    </row>
    <row r="19" spans="1:13" ht="22.5" customHeight="1">
      <c r="A19" s="82"/>
      <c r="B19" s="51"/>
      <c r="C19" s="51"/>
      <c r="D19" s="51"/>
      <c r="E19" s="81"/>
      <c r="F19" s="145">
        <f>SUM(G19:M19)</f>
        <v>0</v>
      </c>
      <c r="G19" s="146"/>
      <c r="H19" s="146"/>
      <c r="I19" s="89"/>
      <c r="J19" s="89"/>
      <c r="K19" s="97"/>
      <c r="L19" s="97"/>
      <c r="M19" s="97"/>
    </row>
    <row r="20" spans="1:13" ht="22.5" customHeight="1">
      <c r="A20" s="84" t="s">
        <v>87</v>
      </c>
      <c r="B20" s="51"/>
      <c r="C20" s="51"/>
      <c r="D20" s="51"/>
      <c r="E20" s="81"/>
      <c r="F20" s="108">
        <f>SUM(G20:M20)</f>
        <v>0</v>
      </c>
      <c r="G20" s="89"/>
      <c r="H20" s="89"/>
      <c r="I20" s="89"/>
      <c r="J20" s="89"/>
      <c r="K20" s="97"/>
      <c r="L20" s="97"/>
      <c r="M20" s="97"/>
    </row>
    <row r="21" spans="1:13" ht="22.5" customHeight="1">
      <c r="A21" s="82"/>
      <c r="B21" s="51"/>
      <c r="C21" s="51"/>
      <c r="D21" s="51"/>
      <c r="E21" s="81"/>
      <c r="F21" s="108">
        <f>SUM(G21:M21)</f>
        <v>0</v>
      </c>
      <c r="G21" s="89"/>
      <c r="H21" s="89"/>
      <c r="I21" s="89"/>
      <c r="J21" s="89"/>
      <c r="K21" s="97"/>
      <c r="L21" s="97"/>
      <c r="M21" s="97"/>
    </row>
    <row r="22" spans="1:13" ht="39.75" customHeight="1">
      <c r="A22" s="270" t="s">
        <v>116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</row>
    <row r="23" spans="7:13" ht="12">
      <c r="G23" s="92"/>
      <c r="H23" s="92"/>
      <c r="I23" s="92"/>
      <c r="J23" s="92"/>
      <c r="K23" s="94"/>
      <c r="L23" s="94"/>
      <c r="M23" s="94"/>
    </row>
  </sheetData>
  <sheetProtection/>
  <mergeCells count="6">
    <mergeCell ref="A1:M1"/>
    <mergeCell ref="B4:D4"/>
    <mergeCell ref="F4:M4"/>
    <mergeCell ref="A22:M22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9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7"/>
  <sheetViews>
    <sheetView showGridLines="0" showZeros="0" zoomScalePageLayoutView="0" workbookViewId="0" topLeftCell="A1">
      <selection activeCell="F18" sqref="F18"/>
    </sheetView>
  </sheetViews>
  <sheetFormatPr defaultColWidth="9.33203125" defaultRowHeight="11.25"/>
  <cols>
    <col min="1" max="1" width="5.5" style="94" bestFit="1" customWidth="1"/>
    <col min="2" max="2" width="4.33203125" style="94" bestFit="1" customWidth="1"/>
    <col min="3" max="3" width="8.83203125" style="94" customWidth="1"/>
    <col min="4" max="4" width="43.5" style="94" customWidth="1"/>
    <col min="5" max="5" width="12.33203125" style="94" customWidth="1"/>
    <col min="6" max="6" width="11.33203125" style="94" customWidth="1"/>
    <col min="7" max="7" width="9" style="94" customWidth="1"/>
    <col min="8" max="11" width="9.33203125" style="94" customWidth="1"/>
    <col min="12" max="12" width="11.33203125" style="94" customWidth="1"/>
    <col min="13" max="13" width="10.5" style="94" customWidth="1"/>
    <col min="14" max="17" width="9.33203125" style="94" customWidth="1"/>
    <col min="18" max="18" width="11.33203125" style="94" customWidth="1"/>
    <col min="19" max="19" width="9.66015625" style="94" customWidth="1"/>
    <col min="20" max="23" width="9.33203125" style="94" customWidth="1"/>
    <col min="24" max="252" width="9.16015625" style="94" customWidth="1"/>
    <col min="253" max="16384" width="9.33203125" style="94" customWidth="1"/>
  </cols>
  <sheetData>
    <row r="1" spans="1:23" ht="30" customHeight="1">
      <c r="A1" s="262" t="s">
        <v>142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15.75" customHeight="1">
      <c r="A2"/>
      <c r="B2"/>
      <c r="C2"/>
      <c r="D2"/>
      <c r="E2"/>
      <c r="F2" s="109"/>
      <c r="J2" s="143"/>
      <c r="L2" s="109"/>
      <c r="P2" s="143"/>
      <c r="V2" s="143"/>
      <c r="W2" s="109" t="s">
        <v>143</v>
      </c>
    </row>
    <row r="3" spans="1:23" ht="18" customHeight="1">
      <c r="A3" s="16" t="s">
        <v>25</v>
      </c>
      <c r="B3" s="102"/>
      <c r="C3" s="102"/>
      <c r="D3" s="102"/>
      <c r="E3" s="130"/>
      <c r="F3" s="131"/>
      <c r="J3" s="144"/>
      <c r="L3" s="131"/>
      <c r="P3" s="144"/>
      <c r="V3" s="144"/>
      <c r="W3" s="131" t="s">
        <v>26</v>
      </c>
    </row>
    <row r="4" spans="1:23" s="100" customFormat="1" ht="12">
      <c r="A4" s="250" t="s">
        <v>92</v>
      </c>
      <c r="B4" s="250"/>
      <c r="C4" s="250"/>
      <c r="D4" s="256" t="s">
        <v>93</v>
      </c>
      <c r="E4" s="256" t="s">
        <v>144</v>
      </c>
      <c r="F4" s="272" t="s">
        <v>119</v>
      </c>
      <c r="G4" s="273"/>
      <c r="H4" s="273"/>
      <c r="I4" s="273"/>
      <c r="J4" s="273"/>
      <c r="K4" s="273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5"/>
    </row>
    <row r="5" spans="1:23" s="100" customFormat="1" ht="12">
      <c r="A5" s="132"/>
      <c r="B5" s="132"/>
      <c r="C5" s="132"/>
      <c r="D5" s="257"/>
      <c r="E5" s="277"/>
      <c r="F5" s="272" t="s">
        <v>83</v>
      </c>
      <c r="G5" s="274"/>
      <c r="H5" s="274"/>
      <c r="I5" s="274"/>
      <c r="J5" s="274"/>
      <c r="K5" s="275"/>
      <c r="L5" s="272" t="s">
        <v>84</v>
      </c>
      <c r="M5" s="274"/>
      <c r="N5" s="274"/>
      <c r="O5" s="274"/>
      <c r="P5" s="274"/>
      <c r="Q5" s="275"/>
      <c r="R5" s="272" t="s">
        <v>85</v>
      </c>
      <c r="S5" s="274"/>
      <c r="T5" s="274"/>
      <c r="U5" s="274"/>
      <c r="V5" s="274"/>
      <c r="W5" s="275"/>
    </row>
    <row r="6" spans="1:23" s="100" customFormat="1" ht="12" customHeight="1">
      <c r="A6" s="259" t="s">
        <v>94</v>
      </c>
      <c r="B6" s="259" t="s">
        <v>95</v>
      </c>
      <c r="C6" s="259" t="s">
        <v>96</v>
      </c>
      <c r="D6" s="257"/>
      <c r="E6" s="277"/>
      <c r="F6" s="238" t="s">
        <v>76</v>
      </c>
      <c r="G6" s="238" t="s">
        <v>77</v>
      </c>
      <c r="H6" s="238"/>
      <c r="I6" s="238" t="s">
        <v>145</v>
      </c>
      <c r="J6" s="238" t="s">
        <v>146</v>
      </c>
      <c r="K6" s="238" t="s">
        <v>147</v>
      </c>
      <c r="L6" s="238" t="s">
        <v>76</v>
      </c>
      <c r="M6" s="238" t="s">
        <v>77</v>
      </c>
      <c r="N6" s="238"/>
      <c r="O6" s="238" t="s">
        <v>145</v>
      </c>
      <c r="P6" s="238" t="s">
        <v>146</v>
      </c>
      <c r="Q6" s="238" t="s">
        <v>147</v>
      </c>
      <c r="R6" s="238" t="s">
        <v>76</v>
      </c>
      <c r="S6" s="238" t="s">
        <v>77</v>
      </c>
      <c r="T6" s="238"/>
      <c r="U6" s="238" t="s">
        <v>145</v>
      </c>
      <c r="V6" s="238" t="s">
        <v>146</v>
      </c>
      <c r="W6" s="238" t="s">
        <v>147</v>
      </c>
    </row>
    <row r="7" spans="1:23" s="100" customFormat="1" ht="79.5" customHeight="1">
      <c r="A7" s="260"/>
      <c r="B7" s="260"/>
      <c r="C7" s="260"/>
      <c r="D7" s="258"/>
      <c r="E7" s="278"/>
      <c r="F7" s="238"/>
      <c r="G7" s="20" t="s">
        <v>81</v>
      </c>
      <c r="H7" s="19" t="s">
        <v>82</v>
      </c>
      <c r="I7" s="238"/>
      <c r="J7" s="238"/>
      <c r="K7" s="238"/>
      <c r="L7" s="238"/>
      <c r="M7" s="20" t="s">
        <v>81</v>
      </c>
      <c r="N7" s="19" t="s">
        <v>82</v>
      </c>
      <c r="O7" s="238"/>
      <c r="P7" s="238"/>
      <c r="Q7" s="238"/>
      <c r="R7" s="238"/>
      <c r="S7" s="20" t="s">
        <v>81</v>
      </c>
      <c r="T7" s="19" t="s">
        <v>82</v>
      </c>
      <c r="U7" s="238"/>
      <c r="V7" s="238"/>
      <c r="W7" s="238"/>
    </row>
    <row r="8" spans="1:23" s="100" customFormat="1" ht="19.5" customHeight="1">
      <c r="A8" s="106"/>
      <c r="B8" s="106"/>
      <c r="C8" s="106"/>
      <c r="D8" s="107" t="s">
        <v>76</v>
      </c>
      <c r="E8" s="331">
        <f>F8+L8</f>
        <v>64.17</v>
      </c>
      <c r="F8" s="135">
        <f>G8+I8+J8+K8</f>
        <v>62.04</v>
      </c>
      <c r="G8" s="136">
        <f>G9+G12+G15+G18</f>
        <v>62.04</v>
      </c>
      <c r="H8" s="136"/>
      <c r="I8" s="136">
        <f>SUM(I9:I26)</f>
        <v>0</v>
      </c>
      <c r="J8" s="136">
        <f>SUM(J9:J26)</f>
        <v>0</v>
      </c>
      <c r="K8" s="136">
        <f>SUM(K9:K26)</f>
        <v>0</v>
      </c>
      <c r="L8" s="135">
        <f>M8+O8+P8+Q8</f>
        <v>2.13</v>
      </c>
      <c r="M8" s="136">
        <f>M9</f>
        <v>2.13</v>
      </c>
      <c r="N8" s="136"/>
      <c r="O8" s="136">
        <f>SUM(O9:O26)</f>
        <v>0</v>
      </c>
      <c r="P8" s="136">
        <f>SUM(P9:P26)</f>
        <v>0</v>
      </c>
      <c r="Q8" s="136">
        <f>SUM(Q9:Q26)</f>
        <v>0</v>
      </c>
      <c r="R8" s="135">
        <f>S8+U8+V8+W8</f>
        <v>0</v>
      </c>
      <c r="S8" s="136">
        <f>SUM(S9:S26)</f>
        <v>0</v>
      </c>
      <c r="T8" s="136"/>
      <c r="U8" s="136">
        <f>SUM(U9:U26)</f>
        <v>0</v>
      </c>
      <c r="V8" s="136">
        <f>SUM(V9:V26)</f>
        <v>0</v>
      </c>
      <c r="W8" s="136">
        <f>SUM(W9:W26)</f>
        <v>0</v>
      </c>
    </row>
    <row r="9" spans="1:23" ht="18" customHeight="1">
      <c r="A9" s="48">
        <v>201</v>
      </c>
      <c r="B9" s="51"/>
      <c r="C9" s="51"/>
      <c r="D9" s="137" t="s">
        <v>97</v>
      </c>
      <c r="E9" s="331">
        <f aca="true" t="shared" si="0" ref="E9:E20">F9+L9</f>
        <v>46.230000000000004</v>
      </c>
      <c r="F9" s="135">
        <f aca="true" t="shared" si="1" ref="F9:F26">G9+I9+J9+K9</f>
        <v>44.1</v>
      </c>
      <c r="G9" s="138">
        <v>44.1</v>
      </c>
      <c r="H9" s="139"/>
      <c r="I9" s="139"/>
      <c r="J9" s="97"/>
      <c r="K9" s="97"/>
      <c r="L9" s="135">
        <f aca="true" t="shared" si="2" ref="L9:L26">M9+O9+P9+Q9</f>
        <v>2.13</v>
      </c>
      <c r="M9" s="138">
        <v>2.13</v>
      </c>
      <c r="N9" s="139"/>
      <c r="O9" s="139"/>
      <c r="P9" s="97"/>
      <c r="Q9" s="97"/>
      <c r="R9" s="135">
        <f aca="true" t="shared" si="3" ref="R9:R26">S9+U9+V9+W9</f>
        <v>0</v>
      </c>
      <c r="S9" s="138"/>
      <c r="T9" s="139"/>
      <c r="U9" s="139"/>
      <c r="V9" s="97"/>
      <c r="W9" s="97"/>
    </row>
    <row r="10" spans="1:23" ht="18" customHeight="1">
      <c r="A10" s="51"/>
      <c r="B10" s="48">
        <v>13</v>
      </c>
      <c r="C10" s="51"/>
      <c r="D10" s="137" t="s">
        <v>98</v>
      </c>
      <c r="E10" s="331">
        <f t="shared" si="0"/>
        <v>46.230000000000004</v>
      </c>
      <c r="F10" s="135">
        <f t="shared" si="1"/>
        <v>44.1</v>
      </c>
      <c r="G10" s="139">
        <v>44.1</v>
      </c>
      <c r="H10" s="139"/>
      <c r="I10" s="140"/>
      <c r="J10" s="97"/>
      <c r="K10" s="97"/>
      <c r="L10" s="135">
        <f t="shared" si="2"/>
        <v>2.13</v>
      </c>
      <c r="M10" s="139">
        <v>2.13</v>
      </c>
      <c r="N10" s="139"/>
      <c r="O10" s="140"/>
      <c r="P10" s="97"/>
      <c r="Q10" s="97"/>
      <c r="R10" s="135">
        <f t="shared" si="3"/>
        <v>0</v>
      </c>
      <c r="S10" s="139"/>
      <c r="T10" s="139"/>
      <c r="U10" s="140"/>
      <c r="V10" s="97"/>
      <c r="W10" s="97"/>
    </row>
    <row r="11" spans="1:23" ht="18" customHeight="1">
      <c r="A11" s="48">
        <v>201</v>
      </c>
      <c r="B11" s="48">
        <v>13</v>
      </c>
      <c r="C11" s="48">
        <v>50</v>
      </c>
      <c r="D11" s="137" t="s">
        <v>99</v>
      </c>
      <c r="E11" s="331">
        <f t="shared" si="0"/>
        <v>46.230000000000004</v>
      </c>
      <c r="F11" s="135">
        <f t="shared" si="1"/>
        <v>44.1</v>
      </c>
      <c r="G11" s="140">
        <v>44.1</v>
      </c>
      <c r="H11" s="139"/>
      <c r="I11" s="139"/>
      <c r="J11" s="97"/>
      <c r="K11" s="97"/>
      <c r="L11" s="135">
        <f t="shared" si="2"/>
        <v>2.13</v>
      </c>
      <c r="M11" s="140">
        <v>2.13</v>
      </c>
      <c r="N11" s="139"/>
      <c r="O11" s="139"/>
      <c r="P11" s="97"/>
      <c r="Q11" s="97"/>
      <c r="R11" s="135">
        <f t="shared" si="3"/>
        <v>0</v>
      </c>
      <c r="S11" s="140"/>
      <c r="T11" s="139"/>
      <c r="U11" s="139"/>
      <c r="V11" s="97"/>
      <c r="W11" s="97"/>
    </row>
    <row r="12" spans="1:23" ht="18" customHeight="1">
      <c r="A12" s="48">
        <v>208</v>
      </c>
      <c r="B12" s="51"/>
      <c r="C12" s="51"/>
      <c r="D12" s="137" t="s">
        <v>100</v>
      </c>
      <c r="E12" s="331">
        <f t="shared" si="0"/>
        <v>9.29</v>
      </c>
      <c r="F12" s="135">
        <f t="shared" si="1"/>
        <v>9.29</v>
      </c>
      <c r="G12" s="140">
        <v>9.29</v>
      </c>
      <c r="H12" s="139"/>
      <c r="I12" s="139"/>
      <c r="J12" s="97"/>
      <c r="K12" s="97"/>
      <c r="L12" s="135">
        <f t="shared" si="2"/>
        <v>0</v>
      </c>
      <c r="M12" s="140"/>
      <c r="N12" s="139"/>
      <c r="O12" s="139"/>
      <c r="P12" s="97"/>
      <c r="Q12" s="97"/>
      <c r="R12" s="135">
        <f t="shared" si="3"/>
        <v>0</v>
      </c>
      <c r="S12" s="140"/>
      <c r="T12" s="139"/>
      <c r="U12" s="139"/>
      <c r="V12" s="97"/>
      <c r="W12" s="97"/>
    </row>
    <row r="13" spans="1:23" ht="18" customHeight="1">
      <c r="A13" s="51"/>
      <c r="B13" s="48" t="s">
        <v>101</v>
      </c>
      <c r="C13" s="51"/>
      <c r="D13" s="137" t="s">
        <v>102</v>
      </c>
      <c r="E13" s="331">
        <f t="shared" si="0"/>
        <v>9.29</v>
      </c>
      <c r="F13" s="135">
        <f t="shared" si="1"/>
        <v>9.29</v>
      </c>
      <c r="G13" s="140">
        <v>9.29</v>
      </c>
      <c r="H13" s="139"/>
      <c r="I13" s="139"/>
      <c r="J13" s="97"/>
      <c r="K13" s="97"/>
      <c r="L13" s="135">
        <f t="shared" si="2"/>
        <v>0</v>
      </c>
      <c r="M13" s="140"/>
      <c r="N13" s="139"/>
      <c r="O13" s="139"/>
      <c r="P13" s="97"/>
      <c r="Q13" s="97"/>
      <c r="R13" s="135">
        <f t="shared" si="3"/>
        <v>0</v>
      </c>
      <c r="S13" s="140"/>
      <c r="T13" s="139"/>
      <c r="U13" s="139"/>
      <c r="V13" s="97"/>
      <c r="W13" s="97"/>
    </row>
    <row r="14" spans="1:23" ht="18" customHeight="1">
      <c r="A14" s="48">
        <v>208</v>
      </c>
      <c r="B14" s="48" t="s">
        <v>101</v>
      </c>
      <c r="C14" s="48" t="s">
        <v>101</v>
      </c>
      <c r="D14" s="137" t="s">
        <v>103</v>
      </c>
      <c r="E14" s="331">
        <f t="shared" si="0"/>
        <v>9.29</v>
      </c>
      <c r="F14" s="135">
        <f t="shared" si="1"/>
        <v>9.29</v>
      </c>
      <c r="G14" s="140">
        <v>9.29</v>
      </c>
      <c r="H14" s="140"/>
      <c r="I14" s="139"/>
      <c r="J14" s="97"/>
      <c r="K14" s="97"/>
      <c r="L14" s="135">
        <f t="shared" si="2"/>
        <v>0</v>
      </c>
      <c r="M14" s="140"/>
      <c r="N14" s="140"/>
      <c r="O14" s="139"/>
      <c r="P14" s="97"/>
      <c r="Q14" s="97"/>
      <c r="R14" s="135">
        <f t="shared" si="3"/>
        <v>0</v>
      </c>
      <c r="S14" s="140"/>
      <c r="T14" s="140"/>
      <c r="U14" s="139"/>
      <c r="V14" s="97"/>
      <c r="W14" s="97"/>
    </row>
    <row r="15" spans="1:23" ht="18" customHeight="1">
      <c r="A15" s="48">
        <v>210</v>
      </c>
      <c r="B15" s="51"/>
      <c r="C15" s="51"/>
      <c r="D15" s="137" t="s">
        <v>104</v>
      </c>
      <c r="E15" s="331">
        <f t="shared" si="0"/>
        <v>3.35</v>
      </c>
      <c r="F15" s="135">
        <f t="shared" si="1"/>
        <v>3.35</v>
      </c>
      <c r="G15" s="140">
        <v>3.35</v>
      </c>
      <c r="H15" s="140"/>
      <c r="I15" s="139"/>
      <c r="J15" s="97"/>
      <c r="K15" s="97"/>
      <c r="L15" s="135">
        <f t="shared" si="2"/>
        <v>0</v>
      </c>
      <c r="M15" s="140"/>
      <c r="N15" s="140"/>
      <c r="O15" s="139"/>
      <c r="P15" s="97"/>
      <c r="Q15" s="97"/>
      <c r="R15" s="135">
        <f t="shared" si="3"/>
        <v>0</v>
      </c>
      <c r="S15" s="140"/>
      <c r="T15" s="140"/>
      <c r="U15" s="139"/>
      <c r="V15" s="97"/>
      <c r="W15" s="97"/>
    </row>
    <row r="16" spans="1:23" ht="18" customHeight="1">
      <c r="A16" s="51"/>
      <c r="B16" s="48">
        <v>11</v>
      </c>
      <c r="C16" s="51"/>
      <c r="D16" s="137" t="s">
        <v>105</v>
      </c>
      <c r="E16" s="331">
        <f t="shared" si="0"/>
        <v>3.35</v>
      </c>
      <c r="F16" s="135">
        <f t="shared" si="1"/>
        <v>3.35</v>
      </c>
      <c r="G16" s="140">
        <v>3.35</v>
      </c>
      <c r="H16" s="140"/>
      <c r="I16" s="140"/>
      <c r="J16" s="97"/>
      <c r="K16" s="97"/>
      <c r="L16" s="135">
        <f t="shared" si="2"/>
        <v>0</v>
      </c>
      <c r="M16" s="140"/>
      <c r="N16" s="140"/>
      <c r="O16" s="140"/>
      <c r="P16" s="97"/>
      <c r="Q16" s="97"/>
      <c r="R16" s="135">
        <f t="shared" si="3"/>
        <v>0</v>
      </c>
      <c r="S16" s="140"/>
      <c r="T16" s="140"/>
      <c r="U16" s="140"/>
      <c r="V16" s="97"/>
      <c r="W16" s="97"/>
    </row>
    <row r="17" spans="1:23" ht="18" customHeight="1">
      <c r="A17" s="48">
        <v>210</v>
      </c>
      <c r="B17" s="48">
        <v>11</v>
      </c>
      <c r="C17" s="48" t="s">
        <v>106</v>
      </c>
      <c r="D17" s="137" t="s">
        <v>107</v>
      </c>
      <c r="E17" s="331">
        <f t="shared" si="0"/>
        <v>3.35</v>
      </c>
      <c r="F17" s="135">
        <f t="shared" si="1"/>
        <v>3.35</v>
      </c>
      <c r="G17" s="140">
        <v>3.35</v>
      </c>
      <c r="H17" s="140"/>
      <c r="I17" s="140"/>
      <c r="J17" s="97"/>
      <c r="K17" s="97"/>
      <c r="L17" s="135">
        <f t="shared" si="2"/>
        <v>0</v>
      </c>
      <c r="M17" s="140"/>
      <c r="N17" s="140"/>
      <c r="O17" s="140"/>
      <c r="P17" s="97"/>
      <c r="Q17" s="97"/>
      <c r="R17" s="135">
        <f t="shared" si="3"/>
        <v>0</v>
      </c>
      <c r="S17" s="140"/>
      <c r="T17" s="140"/>
      <c r="U17" s="140"/>
      <c r="V17" s="97"/>
      <c r="W17" s="97"/>
    </row>
    <row r="18" spans="1:23" ht="18" customHeight="1">
      <c r="A18" s="48">
        <v>221</v>
      </c>
      <c r="B18" s="51"/>
      <c r="C18" s="51"/>
      <c r="D18" s="137" t="s">
        <v>108</v>
      </c>
      <c r="E18" s="331">
        <f t="shared" si="0"/>
        <v>5.3</v>
      </c>
      <c r="F18" s="135">
        <f t="shared" si="1"/>
        <v>5.3</v>
      </c>
      <c r="G18" s="140">
        <v>5.3</v>
      </c>
      <c r="H18" s="140"/>
      <c r="I18" s="140"/>
      <c r="J18" s="97"/>
      <c r="K18" s="97"/>
      <c r="L18" s="135">
        <f t="shared" si="2"/>
        <v>0</v>
      </c>
      <c r="M18" s="140"/>
      <c r="N18" s="140"/>
      <c r="O18" s="140"/>
      <c r="P18" s="97"/>
      <c r="Q18" s="97"/>
      <c r="R18" s="135">
        <f t="shared" si="3"/>
        <v>0</v>
      </c>
      <c r="S18" s="140"/>
      <c r="T18" s="140"/>
      <c r="U18" s="140"/>
      <c r="V18" s="97"/>
      <c r="W18" s="97"/>
    </row>
    <row r="19" spans="1:23" ht="18" customHeight="1">
      <c r="A19" s="51"/>
      <c r="B19" s="48" t="s">
        <v>106</v>
      </c>
      <c r="C19" s="51"/>
      <c r="D19" s="137" t="s">
        <v>109</v>
      </c>
      <c r="E19" s="331">
        <f t="shared" si="0"/>
        <v>5.3</v>
      </c>
      <c r="F19" s="135">
        <f t="shared" si="1"/>
        <v>5.3</v>
      </c>
      <c r="G19" s="140">
        <v>5.3</v>
      </c>
      <c r="H19" s="140"/>
      <c r="I19" s="140"/>
      <c r="J19" s="97"/>
      <c r="K19" s="97"/>
      <c r="L19" s="135">
        <f t="shared" si="2"/>
        <v>0</v>
      </c>
      <c r="M19" s="140"/>
      <c r="N19" s="140"/>
      <c r="O19" s="140"/>
      <c r="P19" s="97"/>
      <c r="Q19" s="97"/>
      <c r="R19" s="135">
        <f t="shared" si="3"/>
        <v>0</v>
      </c>
      <c r="S19" s="140"/>
      <c r="T19" s="140"/>
      <c r="U19" s="140"/>
      <c r="V19" s="97"/>
      <c r="W19" s="97"/>
    </row>
    <row r="20" spans="1:23" ht="18" customHeight="1">
      <c r="A20" s="48">
        <v>221</v>
      </c>
      <c r="B20" s="48" t="s">
        <v>106</v>
      </c>
      <c r="C20" s="48" t="s">
        <v>110</v>
      </c>
      <c r="D20" s="137" t="s">
        <v>111</v>
      </c>
      <c r="E20" s="331">
        <f t="shared" si="0"/>
        <v>5.3</v>
      </c>
      <c r="F20" s="135">
        <f t="shared" si="1"/>
        <v>5.3</v>
      </c>
      <c r="G20" s="140">
        <v>5.3</v>
      </c>
      <c r="H20" s="140"/>
      <c r="I20" s="140"/>
      <c r="J20" s="97"/>
      <c r="K20" s="97"/>
      <c r="L20" s="135">
        <f t="shared" si="2"/>
        <v>0</v>
      </c>
      <c r="M20" s="140"/>
      <c r="N20" s="140"/>
      <c r="O20" s="140"/>
      <c r="P20" s="97"/>
      <c r="Q20" s="97"/>
      <c r="R20" s="135">
        <f t="shared" si="3"/>
        <v>0</v>
      </c>
      <c r="S20" s="140"/>
      <c r="T20" s="140"/>
      <c r="U20" s="140"/>
      <c r="V20" s="97"/>
      <c r="W20" s="97"/>
    </row>
    <row r="21" spans="1:23" ht="18" customHeight="1">
      <c r="A21" s="141"/>
      <c r="B21" s="141"/>
      <c r="C21" s="141"/>
      <c r="D21" s="142"/>
      <c r="E21" s="107">
        <f aca="true" t="shared" si="4" ref="E9:E26">F21+L21+R21</f>
        <v>0</v>
      </c>
      <c r="F21" s="135">
        <f t="shared" si="1"/>
        <v>0</v>
      </c>
      <c r="G21" s="140"/>
      <c r="H21" s="140"/>
      <c r="I21" s="140"/>
      <c r="J21" s="97"/>
      <c r="K21" s="97"/>
      <c r="L21" s="135">
        <f t="shared" si="2"/>
        <v>0</v>
      </c>
      <c r="M21" s="140"/>
      <c r="N21" s="140"/>
      <c r="O21" s="140"/>
      <c r="P21" s="97"/>
      <c r="Q21" s="97"/>
      <c r="R21" s="135">
        <f t="shared" si="3"/>
        <v>0</v>
      </c>
      <c r="S21" s="140"/>
      <c r="T21" s="140"/>
      <c r="U21" s="140"/>
      <c r="V21" s="97"/>
      <c r="W21" s="97"/>
    </row>
    <row r="22" spans="1:23" ht="18" customHeight="1">
      <c r="A22" s="141"/>
      <c r="B22" s="141"/>
      <c r="C22" s="141"/>
      <c r="D22" s="142"/>
      <c r="E22" s="107">
        <f t="shared" si="4"/>
        <v>0</v>
      </c>
      <c r="F22" s="135">
        <f t="shared" si="1"/>
        <v>0</v>
      </c>
      <c r="G22" s="140"/>
      <c r="H22" s="140"/>
      <c r="I22" s="140"/>
      <c r="J22" s="97"/>
      <c r="K22" s="97"/>
      <c r="L22" s="135">
        <f t="shared" si="2"/>
        <v>0</v>
      </c>
      <c r="M22" s="140"/>
      <c r="N22" s="140"/>
      <c r="O22" s="140"/>
      <c r="P22" s="97"/>
      <c r="Q22" s="97"/>
      <c r="R22" s="135">
        <f t="shared" si="3"/>
        <v>0</v>
      </c>
      <c r="S22" s="140"/>
      <c r="T22" s="140"/>
      <c r="U22" s="140"/>
      <c r="V22" s="97"/>
      <c r="W22" s="97"/>
    </row>
    <row r="23" spans="1:23" ht="18" customHeight="1">
      <c r="A23" s="141"/>
      <c r="B23" s="141"/>
      <c r="C23" s="141"/>
      <c r="D23" s="142"/>
      <c r="E23" s="107">
        <f t="shared" si="4"/>
        <v>0</v>
      </c>
      <c r="F23" s="135">
        <f t="shared" si="1"/>
        <v>0</v>
      </c>
      <c r="G23" s="89"/>
      <c r="H23" s="89"/>
      <c r="I23" s="89"/>
      <c r="J23" s="89"/>
      <c r="K23" s="89"/>
      <c r="L23" s="135">
        <f t="shared" si="2"/>
        <v>0</v>
      </c>
      <c r="M23" s="89"/>
      <c r="N23" s="89"/>
      <c r="O23" s="89"/>
      <c r="P23" s="89"/>
      <c r="Q23" s="89"/>
      <c r="R23" s="135">
        <f t="shared" si="3"/>
        <v>0</v>
      </c>
      <c r="S23" s="89"/>
      <c r="T23" s="89"/>
      <c r="U23" s="89"/>
      <c r="V23" s="89"/>
      <c r="W23" s="89"/>
    </row>
    <row r="24" spans="1:23" ht="18" customHeight="1">
      <c r="A24" s="141"/>
      <c r="B24" s="141"/>
      <c r="C24" s="141"/>
      <c r="D24" s="142"/>
      <c r="E24" s="107">
        <f t="shared" si="4"/>
        <v>0</v>
      </c>
      <c r="F24" s="135">
        <f t="shared" si="1"/>
        <v>0</v>
      </c>
      <c r="G24" s="97"/>
      <c r="H24" s="97"/>
      <c r="I24" s="97"/>
      <c r="J24" s="97"/>
      <c r="K24" s="97"/>
      <c r="L24" s="135">
        <f t="shared" si="2"/>
        <v>0</v>
      </c>
      <c r="M24" s="97"/>
      <c r="N24" s="97"/>
      <c r="O24" s="97"/>
      <c r="P24" s="97"/>
      <c r="Q24" s="97"/>
      <c r="R24" s="135">
        <f t="shared" si="3"/>
        <v>0</v>
      </c>
      <c r="S24" s="97"/>
      <c r="T24" s="97"/>
      <c r="U24" s="97"/>
      <c r="V24" s="97"/>
      <c r="W24" s="97"/>
    </row>
    <row r="25" spans="1:23" ht="18" customHeight="1">
      <c r="A25" s="141"/>
      <c r="B25" s="141"/>
      <c r="C25" s="141"/>
      <c r="D25" s="84" t="s">
        <v>87</v>
      </c>
      <c r="E25" s="107">
        <f t="shared" si="4"/>
        <v>0</v>
      </c>
      <c r="F25" s="135">
        <f t="shared" si="1"/>
        <v>0</v>
      </c>
      <c r="G25" s="97"/>
      <c r="H25" s="97"/>
      <c r="I25" s="97"/>
      <c r="J25" s="97"/>
      <c r="K25" s="97"/>
      <c r="L25" s="135">
        <f t="shared" si="2"/>
        <v>0</v>
      </c>
      <c r="M25" s="97"/>
      <c r="N25" s="97"/>
      <c r="O25" s="97"/>
      <c r="P25" s="97"/>
      <c r="Q25" s="97"/>
      <c r="R25" s="135">
        <f t="shared" si="3"/>
        <v>0</v>
      </c>
      <c r="S25" s="97"/>
      <c r="T25" s="97"/>
      <c r="U25" s="97"/>
      <c r="V25" s="97"/>
      <c r="W25" s="97"/>
    </row>
    <row r="26" spans="1:23" ht="18" customHeight="1">
      <c r="A26" s="141"/>
      <c r="B26" s="141"/>
      <c r="C26" s="141"/>
      <c r="D26" s="142"/>
      <c r="E26" s="107">
        <f t="shared" si="4"/>
        <v>0</v>
      </c>
      <c r="F26" s="135">
        <f t="shared" si="1"/>
        <v>0</v>
      </c>
      <c r="G26" s="97"/>
      <c r="H26" s="97"/>
      <c r="I26" s="97"/>
      <c r="J26" s="97"/>
      <c r="K26" s="97"/>
      <c r="L26" s="135">
        <f t="shared" si="2"/>
        <v>0</v>
      </c>
      <c r="M26" s="97"/>
      <c r="N26" s="97"/>
      <c r="O26" s="97"/>
      <c r="P26" s="97"/>
      <c r="Q26" s="97"/>
      <c r="R26" s="135">
        <f t="shared" si="3"/>
        <v>0</v>
      </c>
      <c r="S26" s="97"/>
      <c r="T26" s="97"/>
      <c r="U26" s="97"/>
      <c r="V26" s="97"/>
      <c r="W26" s="97"/>
    </row>
    <row r="27" spans="1:24" ht="51" customHeight="1">
      <c r="A27" s="276" t="s">
        <v>148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</row>
  </sheetData>
  <sheetProtection/>
  <mergeCells count="27">
    <mergeCell ref="Q6:Q7"/>
    <mergeCell ref="R6:R7"/>
    <mergeCell ref="U6:U7"/>
    <mergeCell ref="V6:V7"/>
    <mergeCell ref="W6:W7"/>
    <mergeCell ref="I6:I7"/>
    <mergeCell ref="J6:J7"/>
    <mergeCell ref="K6:K7"/>
    <mergeCell ref="L6:L7"/>
    <mergeCell ref="O6:O7"/>
    <mergeCell ref="P6:P7"/>
    <mergeCell ref="G6:H6"/>
    <mergeCell ref="M6:N6"/>
    <mergeCell ref="S6:T6"/>
    <mergeCell ref="A27:X27"/>
    <mergeCell ref="A6:A7"/>
    <mergeCell ref="B6:B7"/>
    <mergeCell ref="C6:C7"/>
    <mergeCell ref="D4:D7"/>
    <mergeCell ref="E4:E7"/>
    <mergeCell ref="F6:F7"/>
    <mergeCell ref="A1:W1"/>
    <mergeCell ref="A4:C4"/>
    <mergeCell ref="F4:W4"/>
    <mergeCell ref="F5:K5"/>
    <mergeCell ref="L5:Q5"/>
    <mergeCell ref="R5:W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1">
      <selection activeCell="D6" sqref="D6"/>
    </sheetView>
  </sheetViews>
  <sheetFormatPr defaultColWidth="9.16015625" defaultRowHeight="12.75" customHeight="1"/>
  <cols>
    <col min="1" max="2" width="7.33203125" style="117" customWidth="1"/>
    <col min="3" max="3" width="49.5" style="0" customWidth="1"/>
    <col min="4" max="6" width="16" style="0" customWidth="1"/>
  </cols>
  <sheetData>
    <row r="1" spans="1:6" ht="24.75" customHeight="1">
      <c r="A1" s="279" t="s">
        <v>149</v>
      </c>
      <c r="B1" s="279"/>
      <c r="C1" s="279"/>
      <c r="D1" s="279"/>
      <c r="E1" s="279"/>
      <c r="F1" s="279"/>
    </row>
    <row r="2" spans="1:6" ht="15.75" customHeight="1">
      <c r="A2" s="76"/>
      <c r="B2" s="76"/>
      <c r="C2" s="76"/>
      <c r="D2" s="76"/>
      <c r="F2" s="109" t="s">
        <v>150</v>
      </c>
    </row>
    <row r="3" spans="1:6" s="94" customFormat="1" ht="15.75" customHeight="1">
      <c r="A3" s="280" t="s">
        <v>25</v>
      </c>
      <c r="B3" s="280"/>
      <c r="C3" s="281"/>
      <c r="D3" s="118"/>
      <c r="F3" s="109" t="s">
        <v>26</v>
      </c>
    </row>
    <row r="4" spans="1:6" s="100" customFormat="1" ht="12" customHeight="1">
      <c r="A4" s="282" t="s">
        <v>92</v>
      </c>
      <c r="B4" s="282"/>
      <c r="C4" s="261" t="s">
        <v>93</v>
      </c>
      <c r="D4" s="266" t="s">
        <v>151</v>
      </c>
      <c r="E4" s="267"/>
      <c r="F4" s="268"/>
    </row>
    <row r="5" spans="1:6" s="100" customFormat="1" ht="12" customHeight="1">
      <c r="A5" s="119" t="s">
        <v>94</v>
      </c>
      <c r="B5" s="119" t="s">
        <v>95</v>
      </c>
      <c r="C5" s="261"/>
      <c r="D5" s="104" t="s">
        <v>76</v>
      </c>
      <c r="E5" s="104" t="s">
        <v>152</v>
      </c>
      <c r="F5" s="104" t="s">
        <v>153</v>
      </c>
    </row>
    <row r="6" spans="1:6" s="100" customFormat="1" ht="12" customHeight="1">
      <c r="A6" s="119"/>
      <c r="B6" s="119"/>
      <c r="C6" s="104" t="s">
        <v>154</v>
      </c>
      <c r="D6" s="120">
        <f>E6+F6</f>
        <v>64.17</v>
      </c>
      <c r="E6" s="121">
        <f>SUM(E7+E21+E49)</f>
        <v>62.04</v>
      </c>
      <c r="F6" s="122">
        <f>F21</f>
        <v>2.13</v>
      </c>
    </row>
    <row r="7" spans="1:6" s="94" customFormat="1" ht="12" customHeight="1">
      <c r="A7" s="123">
        <v>301</v>
      </c>
      <c r="B7" s="123"/>
      <c r="C7" s="124" t="s">
        <v>83</v>
      </c>
      <c r="D7" s="120">
        <f aca="true" t="shared" si="0" ref="D7:D70">E7+F7</f>
        <v>62.04</v>
      </c>
      <c r="E7" s="121">
        <f>SUM(E8:E20)</f>
        <v>62.04</v>
      </c>
      <c r="F7" s="121">
        <f>SUM(F8:F20)</f>
        <v>0</v>
      </c>
    </row>
    <row r="8" spans="1:7" s="94" customFormat="1" ht="12" customHeight="1">
      <c r="A8" s="123"/>
      <c r="B8" s="123" t="s">
        <v>110</v>
      </c>
      <c r="C8" s="124" t="s">
        <v>155</v>
      </c>
      <c r="D8" s="120">
        <f t="shared" si="0"/>
        <v>28.23</v>
      </c>
      <c r="E8" s="125">
        <v>28.23</v>
      </c>
      <c r="F8" s="96"/>
      <c r="G8" s="92"/>
    </row>
    <row r="9" spans="1:6" s="94" customFormat="1" ht="12" customHeight="1">
      <c r="A9" s="123"/>
      <c r="B9" s="123" t="s">
        <v>106</v>
      </c>
      <c r="C9" s="124" t="s">
        <v>156</v>
      </c>
      <c r="D9" s="120">
        <f t="shared" si="0"/>
        <v>15.87</v>
      </c>
      <c r="E9" s="125">
        <v>15.87</v>
      </c>
      <c r="F9" s="96"/>
    </row>
    <row r="10" spans="1:7" s="94" customFormat="1" ht="12" customHeight="1">
      <c r="A10" s="123"/>
      <c r="B10" s="123" t="s">
        <v>157</v>
      </c>
      <c r="C10" s="124" t="s">
        <v>158</v>
      </c>
      <c r="D10" s="120">
        <f t="shared" si="0"/>
        <v>0</v>
      </c>
      <c r="E10" s="125"/>
      <c r="F10" s="96"/>
      <c r="G10" s="92"/>
    </row>
    <row r="11" spans="1:7" s="94" customFormat="1" ht="12" customHeight="1">
      <c r="A11" s="123"/>
      <c r="B11" s="123" t="s">
        <v>159</v>
      </c>
      <c r="C11" s="124" t="s">
        <v>160</v>
      </c>
      <c r="D11" s="120">
        <f t="shared" si="0"/>
        <v>0</v>
      </c>
      <c r="E11" s="121"/>
      <c r="F11" s="96"/>
      <c r="G11" s="92"/>
    </row>
    <row r="12" spans="1:7" s="94" customFormat="1" ht="12" customHeight="1">
      <c r="A12" s="123"/>
      <c r="B12" s="123" t="s">
        <v>161</v>
      </c>
      <c r="C12" s="124" t="s">
        <v>162</v>
      </c>
      <c r="D12" s="120">
        <f t="shared" si="0"/>
        <v>0</v>
      </c>
      <c r="E12" s="121"/>
      <c r="F12" s="96"/>
      <c r="G12" s="92"/>
    </row>
    <row r="13" spans="1:7" s="94" customFormat="1" ht="12" customHeight="1">
      <c r="A13" s="123"/>
      <c r="B13" s="123" t="s">
        <v>163</v>
      </c>
      <c r="C13" s="124" t="s">
        <v>164</v>
      </c>
      <c r="D13" s="120">
        <f t="shared" si="0"/>
        <v>9.29</v>
      </c>
      <c r="E13" s="121">
        <v>9.29</v>
      </c>
      <c r="F13" s="96"/>
      <c r="G13" s="92"/>
    </row>
    <row r="14" spans="1:7" s="94" customFormat="1" ht="12" customHeight="1">
      <c r="A14" s="123"/>
      <c r="B14" s="123" t="s">
        <v>165</v>
      </c>
      <c r="C14" s="124" t="s">
        <v>166</v>
      </c>
      <c r="D14" s="120">
        <f t="shared" si="0"/>
        <v>0</v>
      </c>
      <c r="E14" s="121"/>
      <c r="F14" s="96"/>
      <c r="G14" s="92"/>
    </row>
    <row r="15" spans="1:7" s="94" customFormat="1" ht="12" customHeight="1">
      <c r="A15" s="123"/>
      <c r="B15" s="123" t="s">
        <v>167</v>
      </c>
      <c r="C15" s="124" t="s">
        <v>168</v>
      </c>
      <c r="D15" s="120">
        <f t="shared" si="0"/>
        <v>3.35</v>
      </c>
      <c r="E15" s="121">
        <v>3.35</v>
      </c>
      <c r="F15" s="96"/>
      <c r="G15" s="92"/>
    </row>
    <row r="16" spans="1:7" s="94" customFormat="1" ht="12" customHeight="1">
      <c r="A16" s="123"/>
      <c r="B16" s="123" t="s">
        <v>169</v>
      </c>
      <c r="C16" s="124" t="s">
        <v>170</v>
      </c>
      <c r="D16" s="120">
        <f t="shared" si="0"/>
        <v>0</v>
      </c>
      <c r="E16" s="121"/>
      <c r="F16" s="96"/>
      <c r="G16" s="92"/>
    </row>
    <row r="17" spans="1:7" s="94" customFormat="1" ht="12" customHeight="1">
      <c r="A17" s="123"/>
      <c r="B17" s="123" t="s">
        <v>171</v>
      </c>
      <c r="C17" s="124" t="s">
        <v>172</v>
      </c>
      <c r="D17" s="120">
        <f t="shared" si="0"/>
        <v>0</v>
      </c>
      <c r="E17" s="121"/>
      <c r="F17" s="96"/>
      <c r="G17" s="92"/>
    </row>
    <row r="18" spans="1:7" s="94" customFormat="1" ht="12" customHeight="1">
      <c r="A18" s="123"/>
      <c r="B18" s="123" t="s">
        <v>173</v>
      </c>
      <c r="C18" s="124" t="s">
        <v>174</v>
      </c>
      <c r="D18" s="120">
        <f t="shared" si="0"/>
        <v>5.3</v>
      </c>
      <c r="E18" s="121">
        <v>5.3</v>
      </c>
      <c r="F18" s="96"/>
      <c r="G18" s="92"/>
    </row>
    <row r="19" spans="1:7" s="94" customFormat="1" ht="12" customHeight="1">
      <c r="A19" s="123"/>
      <c r="B19" s="123" t="s">
        <v>175</v>
      </c>
      <c r="C19" s="124" t="s">
        <v>176</v>
      </c>
      <c r="D19" s="120">
        <f t="shared" si="0"/>
        <v>0</v>
      </c>
      <c r="E19" s="121"/>
      <c r="F19" s="96"/>
      <c r="G19" s="92"/>
    </row>
    <row r="20" spans="1:7" s="94" customFormat="1" ht="12" customHeight="1">
      <c r="A20" s="123"/>
      <c r="B20" s="123" t="s">
        <v>177</v>
      </c>
      <c r="C20" s="124" t="s">
        <v>178</v>
      </c>
      <c r="D20" s="120">
        <f t="shared" si="0"/>
        <v>0</v>
      </c>
      <c r="E20" s="121">
        <v>0</v>
      </c>
      <c r="F20" s="96"/>
      <c r="G20" s="92"/>
    </row>
    <row r="21" spans="1:7" s="94" customFormat="1" ht="12" customHeight="1">
      <c r="A21" s="123" t="s">
        <v>179</v>
      </c>
      <c r="B21" s="123"/>
      <c r="C21" s="124" t="s">
        <v>84</v>
      </c>
      <c r="D21" s="120">
        <f t="shared" si="0"/>
        <v>2.13</v>
      </c>
      <c r="E21" s="121">
        <f>SUM(E22:E48)</f>
        <v>0</v>
      </c>
      <c r="F21" s="121">
        <f>SUM(F22:F48)</f>
        <v>2.13</v>
      </c>
      <c r="G21" s="92"/>
    </row>
    <row r="22" spans="1:6" s="94" customFormat="1" ht="12" customHeight="1">
      <c r="A22" s="123"/>
      <c r="B22" s="123" t="s">
        <v>110</v>
      </c>
      <c r="C22" s="124" t="s">
        <v>180</v>
      </c>
      <c r="D22" s="120">
        <f t="shared" si="0"/>
        <v>0.7</v>
      </c>
      <c r="E22" s="121"/>
      <c r="F22" s="97">
        <v>0.7</v>
      </c>
    </row>
    <row r="23" spans="1:6" s="94" customFormat="1" ht="12" customHeight="1">
      <c r="A23" s="123"/>
      <c r="B23" s="123" t="s">
        <v>106</v>
      </c>
      <c r="C23" s="124" t="s">
        <v>181</v>
      </c>
      <c r="D23" s="120">
        <f t="shared" si="0"/>
        <v>0</v>
      </c>
      <c r="E23" s="121"/>
      <c r="F23" s="97"/>
    </row>
    <row r="24" spans="1:6" s="94" customFormat="1" ht="12" customHeight="1">
      <c r="A24" s="123"/>
      <c r="B24" s="123" t="s">
        <v>157</v>
      </c>
      <c r="C24" s="124" t="s">
        <v>182</v>
      </c>
      <c r="D24" s="120">
        <f t="shared" si="0"/>
        <v>0</v>
      </c>
      <c r="E24" s="121"/>
      <c r="F24" s="97"/>
    </row>
    <row r="25" spans="1:6" s="94" customFormat="1" ht="12" customHeight="1">
      <c r="A25" s="123"/>
      <c r="B25" s="123" t="s">
        <v>183</v>
      </c>
      <c r="C25" s="124" t="s">
        <v>184</v>
      </c>
      <c r="D25" s="120">
        <f t="shared" si="0"/>
        <v>0</v>
      </c>
      <c r="E25" s="121"/>
      <c r="F25" s="97"/>
    </row>
    <row r="26" spans="1:6" s="94" customFormat="1" ht="12" customHeight="1">
      <c r="A26" s="123"/>
      <c r="B26" s="123" t="s">
        <v>101</v>
      </c>
      <c r="C26" s="124" t="s">
        <v>185</v>
      </c>
      <c r="D26" s="120">
        <f t="shared" si="0"/>
        <v>0</v>
      </c>
      <c r="E26" s="121"/>
      <c r="F26" s="97"/>
    </row>
    <row r="27" spans="1:6" s="94" customFormat="1" ht="12" customHeight="1">
      <c r="A27" s="123"/>
      <c r="B27" s="123" t="s">
        <v>159</v>
      </c>
      <c r="C27" s="124" t="s">
        <v>186</v>
      </c>
      <c r="D27" s="120">
        <f t="shared" si="0"/>
        <v>0</v>
      </c>
      <c r="E27" s="121"/>
      <c r="F27" s="97"/>
    </row>
    <row r="28" spans="1:6" s="94" customFormat="1" ht="12" customHeight="1">
      <c r="A28" s="123"/>
      <c r="B28" s="123" t="s">
        <v>161</v>
      </c>
      <c r="C28" s="124" t="s">
        <v>187</v>
      </c>
      <c r="D28" s="120">
        <f t="shared" si="0"/>
        <v>0.4</v>
      </c>
      <c r="E28" s="121"/>
      <c r="F28" s="97">
        <v>0.4</v>
      </c>
    </row>
    <row r="29" spans="1:6" s="94" customFormat="1" ht="12" customHeight="1">
      <c r="A29" s="123"/>
      <c r="B29" s="123" t="s">
        <v>163</v>
      </c>
      <c r="C29" s="124" t="s">
        <v>188</v>
      </c>
      <c r="D29" s="120">
        <f t="shared" si="0"/>
        <v>0</v>
      </c>
      <c r="E29" s="121"/>
      <c r="F29" s="97"/>
    </row>
    <row r="30" spans="1:6" s="94" customFormat="1" ht="12" customHeight="1">
      <c r="A30" s="123"/>
      <c r="B30" s="123" t="s">
        <v>165</v>
      </c>
      <c r="C30" s="124" t="s">
        <v>189</v>
      </c>
      <c r="D30" s="120">
        <f t="shared" si="0"/>
        <v>0</v>
      </c>
      <c r="E30" s="121"/>
      <c r="F30" s="97"/>
    </row>
    <row r="31" spans="1:6" s="94" customFormat="1" ht="12" customHeight="1">
      <c r="A31" s="123"/>
      <c r="B31" s="123" t="s">
        <v>169</v>
      </c>
      <c r="C31" s="124" t="s">
        <v>190</v>
      </c>
      <c r="D31" s="120">
        <f t="shared" si="0"/>
        <v>0.65</v>
      </c>
      <c r="E31" s="121"/>
      <c r="F31" s="97">
        <v>0.65</v>
      </c>
    </row>
    <row r="32" spans="1:6" s="94" customFormat="1" ht="12" customHeight="1">
      <c r="A32" s="123"/>
      <c r="B32" s="123" t="s">
        <v>171</v>
      </c>
      <c r="C32" s="124" t="s">
        <v>191</v>
      </c>
      <c r="D32" s="120">
        <f t="shared" si="0"/>
        <v>0</v>
      </c>
      <c r="E32" s="121"/>
      <c r="F32" s="97"/>
    </row>
    <row r="33" spans="1:6" s="94" customFormat="1" ht="12" customHeight="1">
      <c r="A33" s="123"/>
      <c r="B33" s="123" t="s">
        <v>173</v>
      </c>
      <c r="C33" s="124" t="s">
        <v>192</v>
      </c>
      <c r="D33" s="120">
        <f t="shared" si="0"/>
        <v>0</v>
      </c>
      <c r="E33" s="121"/>
      <c r="F33" s="97"/>
    </row>
    <row r="34" spans="1:6" s="94" customFormat="1" ht="12" customHeight="1">
      <c r="A34" s="123"/>
      <c r="B34" s="123" t="s">
        <v>175</v>
      </c>
      <c r="C34" s="124" t="s">
        <v>193</v>
      </c>
      <c r="D34" s="120">
        <f t="shared" si="0"/>
        <v>0</v>
      </c>
      <c r="E34" s="121"/>
      <c r="F34" s="97"/>
    </row>
    <row r="35" spans="1:6" s="94" customFormat="1" ht="12" customHeight="1">
      <c r="A35" s="123"/>
      <c r="B35" s="123" t="s">
        <v>194</v>
      </c>
      <c r="C35" s="124" t="s">
        <v>195</v>
      </c>
      <c r="D35" s="120">
        <f t="shared" si="0"/>
        <v>0</v>
      </c>
      <c r="E35" s="121"/>
      <c r="F35" s="97"/>
    </row>
    <row r="36" spans="1:6" s="94" customFormat="1" ht="12" customHeight="1">
      <c r="A36" s="123"/>
      <c r="B36" s="123" t="s">
        <v>196</v>
      </c>
      <c r="C36" s="124" t="s">
        <v>197</v>
      </c>
      <c r="D36" s="120">
        <f t="shared" si="0"/>
        <v>0</v>
      </c>
      <c r="E36" s="121"/>
      <c r="F36" s="97"/>
    </row>
    <row r="37" spans="1:6" s="94" customFormat="1" ht="12" customHeight="1">
      <c r="A37" s="123"/>
      <c r="B37" s="123" t="s">
        <v>198</v>
      </c>
      <c r="C37" s="124" t="s">
        <v>199</v>
      </c>
      <c r="D37" s="120">
        <f t="shared" si="0"/>
        <v>0.05</v>
      </c>
      <c r="E37" s="121"/>
      <c r="F37" s="97">
        <v>0.05</v>
      </c>
    </row>
    <row r="38" spans="1:6" s="94" customFormat="1" ht="12" customHeight="1">
      <c r="A38" s="123"/>
      <c r="B38" s="123" t="s">
        <v>200</v>
      </c>
      <c r="C38" s="126" t="s">
        <v>201</v>
      </c>
      <c r="D38" s="120">
        <f t="shared" si="0"/>
        <v>0</v>
      </c>
      <c r="E38" s="121"/>
      <c r="F38" s="97"/>
    </row>
    <row r="39" spans="1:6" s="94" customFormat="1" ht="12" customHeight="1">
      <c r="A39" s="123"/>
      <c r="B39" s="123" t="s">
        <v>202</v>
      </c>
      <c r="C39" s="97" t="s">
        <v>203</v>
      </c>
      <c r="D39" s="120">
        <f t="shared" si="0"/>
        <v>0</v>
      </c>
      <c r="E39" s="121"/>
      <c r="F39" s="97"/>
    </row>
    <row r="40" spans="1:6" s="94" customFormat="1" ht="12" customHeight="1">
      <c r="A40" s="123"/>
      <c r="B40" s="123" t="s">
        <v>204</v>
      </c>
      <c r="C40" s="97" t="s">
        <v>205</v>
      </c>
      <c r="D40" s="120">
        <f t="shared" si="0"/>
        <v>0</v>
      </c>
      <c r="E40" s="121"/>
      <c r="F40" s="97"/>
    </row>
    <row r="41" spans="1:6" s="94" customFormat="1" ht="12" customHeight="1">
      <c r="A41" s="123"/>
      <c r="B41" s="123" t="s">
        <v>206</v>
      </c>
      <c r="C41" s="97" t="s">
        <v>207</v>
      </c>
      <c r="D41" s="120">
        <f t="shared" si="0"/>
        <v>0</v>
      </c>
      <c r="E41" s="121"/>
      <c r="F41" s="97"/>
    </row>
    <row r="42" spans="1:6" s="94" customFormat="1" ht="12" customHeight="1">
      <c r="A42" s="123"/>
      <c r="B42" s="123" t="s">
        <v>208</v>
      </c>
      <c r="C42" s="97" t="s">
        <v>209</v>
      </c>
      <c r="D42" s="120">
        <f t="shared" si="0"/>
        <v>0</v>
      </c>
      <c r="E42" s="121"/>
      <c r="F42" s="97"/>
    </row>
    <row r="43" spans="1:6" s="94" customFormat="1" ht="12" customHeight="1">
      <c r="A43" s="123"/>
      <c r="B43" s="123" t="s">
        <v>210</v>
      </c>
      <c r="C43" s="124" t="s">
        <v>211</v>
      </c>
      <c r="D43" s="120">
        <f t="shared" si="0"/>
        <v>0.29</v>
      </c>
      <c r="E43" s="121"/>
      <c r="F43" s="97">
        <v>0.29</v>
      </c>
    </row>
    <row r="44" spans="1:6" s="94" customFormat="1" ht="12" customHeight="1">
      <c r="A44" s="123"/>
      <c r="B44" s="123" t="s">
        <v>212</v>
      </c>
      <c r="C44" s="124" t="s">
        <v>213</v>
      </c>
      <c r="D44" s="120">
        <f t="shared" si="0"/>
        <v>0</v>
      </c>
      <c r="E44" s="121"/>
      <c r="F44" s="97"/>
    </row>
    <row r="45" spans="1:6" s="94" customFormat="1" ht="12" customHeight="1">
      <c r="A45" s="123"/>
      <c r="B45" s="123" t="s">
        <v>214</v>
      </c>
      <c r="C45" s="124" t="s">
        <v>215</v>
      </c>
      <c r="D45" s="120">
        <f t="shared" si="0"/>
        <v>0</v>
      </c>
      <c r="E45" s="121"/>
      <c r="F45" s="97"/>
    </row>
    <row r="46" spans="1:6" s="94" customFormat="1" ht="12" customHeight="1">
      <c r="A46" s="123"/>
      <c r="B46" s="123" t="s">
        <v>216</v>
      </c>
      <c r="C46" s="124" t="s">
        <v>217</v>
      </c>
      <c r="D46" s="120">
        <f t="shared" si="0"/>
        <v>0</v>
      </c>
      <c r="E46" s="121"/>
      <c r="F46" s="97"/>
    </row>
    <row r="47" spans="1:6" s="94" customFormat="1" ht="12" customHeight="1">
      <c r="A47" s="123"/>
      <c r="B47" s="123" t="s">
        <v>218</v>
      </c>
      <c r="C47" s="124" t="s">
        <v>219</v>
      </c>
      <c r="D47" s="120">
        <f t="shared" si="0"/>
        <v>0</v>
      </c>
      <c r="E47" s="121"/>
      <c r="F47" s="97"/>
    </row>
    <row r="48" spans="1:8" s="94" customFormat="1" ht="12" customHeight="1">
      <c r="A48" s="123"/>
      <c r="B48" s="123" t="s">
        <v>177</v>
      </c>
      <c r="C48" s="124" t="s">
        <v>220</v>
      </c>
      <c r="D48" s="120">
        <f t="shared" si="0"/>
        <v>0.04</v>
      </c>
      <c r="E48" s="121"/>
      <c r="F48" s="96">
        <v>0.04</v>
      </c>
      <c r="G48" s="92"/>
      <c r="H48" s="92"/>
    </row>
    <row r="49" spans="1:7" s="94" customFormat="1" ht="12" customHeight="1">
      <c r="A49" s="123" t="s">
        <v>221</v>
      </c>
      <c r="B49" s="123"/>
      <c r="C49" s="124" t="s">
        <v>222</v>
      </c>
      <c r="D49" s="120">
        <f t="shared" si="0"/>
        <v>0</v>
      </c>
      <c r="E49" s="121">
        <f>SUM(E50:E60)</f>
        <v>0</v>
      </c>
      <c r="F49" s="121">
        <f>SUM(F50:F60)</f>
        <v>0</v>
      </c>
      <c r="G49" s="92"/>
    </row>
    <row r="50" spans="1:7" s="94" customFormat="1" ht="12" customHeight="1">
      <c r="A50" s="123"/>
      <c r="B50" s="123" t="s">
        <v>110</v>
      </c>
      <c r="C50" s="124" t="s">
        <v>223</v>
      </c>
      <c r="D50" s="120">
        <f t="shared" si="0"/>
        <v>0</v>
      </c>
      <c r="E50" s="121"/>
      <c r="F50" s="96"/>
      <c r="G50" s="92"/>
    </row>
    <row r="51" spans="1:6" s="94" customFormat="1" ht="12" customHeight="1">
      <c r="A51" s="123"/>
      <c r="B51" s="123" t="s">
        <v>106</v>
      </c>
      <c r="C51" s="124" t="s">
        <v>224</v>
      </c>
      <c r="D51" s="120">
        <f t="shared" si="0"/>
        <v>0</v>
      </c>
      <c r="E51" s="121"/>
      <c r="F51" s="97"/>
    </row>
    <row r="52" spans="1:7" s="94" customFormat="1" ht="12" customHeight="1">
      <c r="A52" s="123"/>
      <c r="B52" s="123" t="s">
        <v>157</v>
      </c>
      <c r="C52" s="124" t="s">
        <v>225</v>
      </c>
      <c r="D52" s="120">
        <f t="shared" si="0"/>
        <v>0</v>
      </c>
      <c r="E52" s="121"/>
      <c r="F52" s="96"/>
      <c r="G52" s="92"/>
    </row>
    <row r="53" spans="1:7" s="94" customFormat="1" ht="12" customHeight="1">
      <c r="A53" s="123"/>
      <c r="B53" s="123" t="s">
        <v>183</v>
      </c>
      <c r="C53" s="124" t="s">
        <v>226</v>
      </c>
      <c r="D53" s="120">
        <f t="shared" si="0"/>
        <v>0</v>
      </c>
      <c r="E53" s="121"/>
      <c r="F53" s="96"/>
      <c r="G53" s="92"/>
    </row>
    <row r="54" spans="1:7" s="94" customFormat="1" ht="12" customHeight="1">
      <c r="A54" s="123"/>
      <c r="B54" s="123" t="s">
        <v>101</v>
      </c>
      <c r="C54" s="124" t="s">
        <v>227</v>
      </c>
      <c r="D54" s="120">
        <f t="shared" si="0"/>
        <v>0</v>
      </c>
      <c r="E54" s="121"/>
      <c r="F54" s="96"/>
      <c r="G54" s="92"/>
    </row>
    <row r="55" spans="1:7" s="94" customFormat="1" ht="12" customHeight="1">
      <c r="A55" s="123"/>
      <c r="B55" s="123" t="s">
        <v>159</v>
      </c>
      <c r="C55" s="124" t="s">
        <v>228</v>
      </c>
      <c r="D55" s="120">
        <f t="shared" si="0"/>
        <v>0</v>
      </c>
      <c r="E55" s="121"/>
      <c r="F55" s="96"/>
      <c r="G55" s="92"/>
    </row>
    <row r="56" spans="1:7" s="94" customFormat="1" ht="12" customHeight="1">
      <c r="A56" s="123"/>
      <c r="B56" s="123" t="s">
        <v>161</v>
      </c>
      <c r="C56" s="124" t="s">
        <v>229</v>
      </c>
      <c r="D56" s="120">
        <f t="shared" si="0"/>
        <v>0</v>
      </c>
      <c r="E56" s="121"/>
      <c r="F56" s="96"/>
      <c r="G56" s="92"/>
    </row>
    <row r="57" spans="1:7" s="94" customFormat="1" ht="12" customHeight="1">
      <c r="A57" s="123"/>
      <c r="B57" s="123" t="s">
        <v>163</v>
      </c>
      <c r="C57" s="124" t="s">
        <v>230</v>
      </c>
      <c r="D57" s="120">
        <f t="shared" si="0"/>
        <v>0</v>
      </c>
      <c r="E57" s="121"/>
      <c r="F57" s="96"/>
      <c r="G57" s="92"/>
    </row>
    <row r="58" spans="1:7" s="94" customFormat="1" ht="12" customHeight="1">
      <c r="A58" s="123"/>
      <c r="B58" s="123" t="s">
        <v>165</v>
      </c>
      <c r="C58" s="124" t="s">
        <v>231</v>
      </c>
      <c r="D58" s="120">
        <f t="shared" si="0"/>
        <v>0</v>
      </c>
      <c r="E58" s="121"/>
      <c r="F58" s="96"/>
      <c r="G58" s="92"/>
    </row>
    <row r="59" spans="1:7" s="94" customFormat="1" ht="12" customHeight="1">
      <c r="A59" s="123"/>
      <c r="B59" s="123" t="s">
        <v>167</v>
      </c>
      <c r="C59" s="124" t="s">
        <v>232</v>
      </c>
      <c r="D59" s="120">
        <f t="shared" si="0"/>
        <v>0</v>
      </c>
      <c r="E59" s="121"/>
      <c r="F59" s="96"/>
      <c r="G59" s="92"/>
    </row>
    <row r="60" spans="1:6" s="94" customFormat="1" ht="12" customHeight="1">
      <c r="A60" s="123"/>
      <c r="B60" s="123" t="s">
        <v>177</v>
      </c>
      <c r="C60" s="124" t="s">
        <v>233</v>
      </c>
      <c r="D60" s="120">
        <f t="shared" si="0"/>
        <v>0</v>
      </c>
      <c r="E60" s="121"/>
      <c r="F60" s="96"/>
    </row>
    <row r="61" spans="1:9" ht="12" customHeight="1">
      <c r="A61" s="123" t="s">
        <v>234</v>
      </c>
      <c r="B61" s="123"/>
      <c r="C61" s="97" t="s">
        <v>235</v>
      </c>
      <c r="D61" s="120">
        <f t="shared" si="0"/>
        <v>0</v>
      </c>
      <c r="E61" s="83">
        <f>SUM(E62:E77)</f>
        <v>0</v>
      </c>
      <c r="F61" s="83">
        <f>SUM(F62:F77)</f>
        <v>0</v>
      </c>
      <c r="I61" s="129"/>
    </row>
    <row r="62" spans="1:9" ht="12" customHeight="1">
      <c r="A62" s="123"/>
      <c r="B62" s="123" t="s">
        <v>110</v>
      </c>
      <c r="C62" s="127" t="s">
        <v>236</v>
      </c>
      <c r="D62" s="120">
        <f t="shared" si="0"/>
        <v>0</v>
      </c>
      <c r="E62" s="83"/>
      <c r="F62" s="128"/>
      <c r="H62" s="129"/>
      <c r="I62" s="129"/>
    </row>
    <row r="63" spans="1:8" ht="12" customHeight="1">
      <c r="A63" s="123"/>
      <c r="B63" s="123" t="s">
        <v>106</v>
      </c>
      <c r="C63" s="127" t="s">
        <v>237</v>
      </c>
      <c r="D63" s="120">
        <f t="shared" si="0"/>
        <v>0</v>
      </c>
      <c r="E63" s="83"/>
      <c r="F63" s="128"/>
      <c r="G63" s="129"/>
      <c r="H63" s="129"/>
    </row>
    <row r="64" spans="1:7" ht="12" customHeight="1">
      <c r="A64" s="123"/>
      <c r="B64" s="123" t="s">
        <v>157</v>
      </c>
      <c r="C64" s="127" t="s">
        <v>238</v>
      </c>
      <c r="D64" s="120">
        <f t="shared" si="0"/>
        <v>0</v>
      </c>
      <c r="E64" s="83"/>
      <c r="F64" s="83"/>
      <c r="G64" s="129"/>
    </row>
    <row r="65" spans="1:6" ht="12" customHeight="1">
      <c r="A65" s="123"/>
      <c r="B65" s="123" t="s">
        <v>101</v>
      </c>
      <c r="C65" s="127" t="s">
        <v>239</v>
      </c>
      <c r="D65" s="120">
        <f t="shared" si="0"/>
        <v>0</v>
      </c>
      <c r="E65" s="83"/>
      <c r="F65" s="83"/>
    </row>
    <row r="66" spans="1:6" ht="12" customHeight="1">
      <c r="A66" s="123"/>
      <c r="B66" s="123" t="s">
        <v>159</v>
      </c>
      <c r="C66" s="127" t="s">
        <v>240</v>
      </c>
      <c r="D66" s="120">
        <f t="shared" si="0"/>
        <v>0</v>
      </c>
      <c r="E66" s="83"/>
      <c r="F66" s="83"/>
    </row>
    <row r="67" spans="1:6" ht="12" customHeight="1">
      <c r="A67" s="123"/>
      <c r="B67" s="123" t="s">
        <v>161</v>
      </c>
      <c r="C67" s="127" t="s">
        <v>241</v>
      </c>
      <c r="D67" s="120">
        <f t="shared" si="0"/>
        <v>0</v>
      </c>
      <c r="E67" s="83"/>
      <c r="F67" s="83"/>
    </row>
    <row r="68" spans="1:6" ht="12" customHeight="1">
      <c r="A68" s="123"/>
      <c r="B68" s="123" t="s">
        <v>163</v>
      </c>
      <c r="C68" s="127" t="s">
        <v>242</v>
      </c>
      <c r="D68" s="120">
        <f t="shared" si="0"/>
        <v>0</v>
      </c>
      <c r="E68" s="83"/>
      <c r="F68" s="83"/>
    </row>
    <row r="69" spans="1:6" ht="12" customHeight="1">
      <c r="A69" s="123"/>
      <c r="B69" s="123" t="s">
        <v>165</v>
      </c>
      <c r="C69" s="127" t="s">
        <v>243</v>
      </c>
      <c r="D69" s="120">
        <f t="shared" si="0"/>
        <v>0</v>
      </c>
      <c r="E69" s="83"/>
      <c r="F69" s="83"/>
    </row>
    <row r="70" spans="1:6" ht="12" customHeight="1">
      <c r="A70" s="123"/>
      <c r="B70" s="123" t="s">
        <v>167</v>
      </c>
      <c r="C70" s="127" t="s">
        <v>244</v>
      </c>
      <c r="D70" s="120">
        <f t="shared" si="0"/>
        <v>0</v>
      </c>
      <c r="E70" s="83"/>
      <c r="F70" s="83"/>
    </row>
    <row r="71" spans="1:6" ht="12" customHeight="1">
      <c r="A71" s="123"/>
      <c r="B71" s="123" t="s">
        <v>169</v>
      </c>
      <c r="C71" s="127" t="s">
        <v>245</v>
      </c>
      <c r="D71" s="120">
        <f aca="true" t="shared" si="1" ref="D71:D77">E71+F71</f>
        <v>0</v>
      </c>
      <c r="E71" s="83"/>
      <c r="F71" s="83"/>
    </row>
    <row r="72" spans="1:6" ht="12" customHeight="1">
      <c r="A72" s="123"/>
      <c r="B72" s="123" t="s">
        <v>171</v>
      </c>
      <c r="C72" s="127" t="s">
        <v>246</v>
      </c>
      <c r="D72" s="120">
        <f t="shared" si="1"/>
        <v>0</v>
      </c>
      <c r="E72" s="83"/>
      <c r="F72" s="83"/>
    </row>
    <row r="73" spans="1:6" ht="12" customHeight="1">
      <c r="A73" s="123"/>
      <c r="B73" s="123" t="s">
        <v>173</v>
      </c>
      <c r="C73" s="127" t="s">
        <v>247</v>
      </c>
      <c r="D73" s="120">
        <f t="shared" si="1"/>
        <v>0</v>
      </c>
      <c r="E73" s="83"/>
      <c r="F73" s="83"/>
    </row>
    <row r="74" spans="1:6" ht="12" customHeight="1">
      <c r="A74" s="123"/>
      <c r="B74" s="123" t="s">
        <v>248</v>
      </c>
      <c r="C74" s="127" t="s">
        <v>249</v>
      </c>
      <c r="D74" s="120">
        <f t="shared" si="1"/>
        <v>0</v>
      </c>
      <c r="E74" s="83"/>
      <c r="F74" s="83"/>
    </row>
    <row r="75" spans="1:6" ht="12" customHeight="1">
      <c r="A75" s="123"/>
      <c r="B75" s="123" t="s">
        <v>250</v>
      </c>
      <c r="C75" s="127" t="s">
        <v>251</v>
      </c>
      <c r="D75" s="120">
        <f t="shared" si="1"/>
        <v>0</v>
      </c>
      <c r="E75" s="83"/>
      <c r="F75" s="83"/>
    </row>
    <row r="76" spans="1:6" ht="12" customHeight="1">
      <c r="A76" s="123"/>
      <c r="B76" s="123" t="s">
        <v>252</v>
      </c>
      <c r="C76" s="127" t="s">
        <v>253</v>
      </c>
      <c r="D76" s="120">
        <f t="shared" si="1"/>
        <v>0</v>
      </c>
      <c r="E76" s="83"/>
      <c r="F76" s="83"/>
    </row>
    <row r="77" spans="1:6" ht="12" customHeight="1">
      <c r="A77" s="123"/>
      <c r="B77" s="123" t="s">
        <v>177</v>
      </c>
      <c r="C77" s="127" t="s">
        <v>254</v>
      </c>
      <c r="D77" s="120">
        <f t="shared" si="1"/>
        <v>0</v>
      </c>
      <c r="E77" s="83"/>
      <c r="F77" s="83"/>
    </row>
    <row r="78" spans="1:6" ht="12.75" customHeight="1">
      <c r="A78" s="283" t="s">
        <v>255</v>
      </c>
      <c r="B78" s="283"/>
      <c r="C78" s="284"/>
      <c r="D78" s="284"/>
      <c r="E78" s="284"/>
      <c r="F78" s="284"/>
    </row>
    <row r="79" spans="1:6" ht="12.75" customHeight="1">
      <c r="A79" s="285"/>
      <c r="B79" s="285"/>
      <c r="C79" s="286"/>
      <c r="D79" s="286"/>
      <c r="E79" s="286"/>
      <c r="F79" s="286"/>
    </row>
  </sheetData>
  <sheetProtection/>
  <mergeCells count="6">
    <mergeCell ref="A1:F1"/>
    <mergeCell ref="A3:C3"/>
    <mergeCell ref="A4:B4"/>
    <mergeCell ref="D4:F4"/>
    <mergeCell ref="C4:C5"/>
    <mergeCell ref="A78:F79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X26" sqref="X26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13" customFormat="1" ht="27">
      <c r="A1" s="249" t="s">
        <v>256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s="94" customFormat="1" ht="17.25" customHeight="1">
      <c r="A2" s="114"/>
      <c r="B2" s="115"/>
      <c r="C2" s="115"/>
      <c r="D2" s="115"/>
      <c r="E2" s="115"/>
      <c r="F2" s="115"/>
      <c r="G2" s="115"/>
      <c r="H2" s="115"/>
      <c r="L2" s="114"/>
      <c r="M2" s="116" t="s">
        <v>257</v>
      </c>
    </row>
    <row r="3" spans="1:13" ht="18.75" customHeight="1">
      <c r="A3" s="280" t="s">
        <v>25</v>
      </c>
      <c r="B3" s="280"/>
      <c r="C3" s="280"/>
      <c r="D3" s="102"/>
      <c r="E3" s="102"/>
      <c r="F3" s="102"/>
      <c r="G3" s="102"/>
      <c r="H3" s="102"/>
      <c r="K3" s="94"/>
      <c r="L3" s="237" t="s">
        <v>26</v>
      </c>
      <c r="M3" s="237"/>
    </row>
    <row r="4" spans="1:13" s="32" customFormat="1" ht="27" customHeight="1">
      <c r="A4" s="250" t="s">
        <v>73</v>
      </c>
      <c r="B4" s="250" t="s">
        <v>92</v>
      </c>
      <c r="C4" s="250"/>
      <c r="D4" s="250"/>
      <c r="E4" s="261" t="s">
        <v>93</v>
      </c>
      <c r="F4" s="261" t="s">
        <v>131</v>
      </c>
      <c r="G4" s="261"/>
      <c r="H4" s="261"/>
      <c r="I4" s="261"/>
      <c r="J4" s="261"/>
      <c r="K4" s="261"/>
      <c r="L4" s="261"/>
      <c r="M4" s="261"/>
    </row>
    <row r="5" spans="1:13" s="32" customFormat="1" ht="27" customHeight="1">
      <c r="A5" s="250"/>
      <c r="B5" s="103" t="s">
        <v>94</v>
      </c>
      <c r="C5" s="103" t="s">
        <v>95</v>
      </c>
      <c r="D5" s="104" t="s">
        <v>96</v>
      </c>
      <c r="E5" s="261"/>
      <c r="F5" s="104" t="s">
        <v>76</v>
      </c>
      <c r="G5" s="19" t="s">
        <v>135</v>
      </c>
      <c r="H5" s="19" t="s">
        <v>136</v>
      </c>
      <c r="I5" s="19" t="s">
        <v>137</v>
      </c>
      <c r="J5" s="19" t="s">
        <v>138</v>
      </c>
      <c r="K5" s="19" t="s">
        <v>139</v>
      </c>
      <c r="L5" s="19" t="s">
        <v>140</v>
      </c>
      <c r="M5" s="19" t="s">
        <v>141</v>
      </c>
    </row>
    <row r="6" spans="1:13" s="32" customFormat="1" ht="24" customHeight="1">
      <c r="A6" s="105"/>
      <c r="B6" s="106"/>
      <c r="C6" s="106"/>
      <c r="D6" s="106"/>
      <c r="E6" s="107" t="s">
        <v>76</v>
      </c>
      <c r="F6" s="89">
        <f>SUM(G6:M6)</f>
        <v>0</v>
      </c>
      <c r="G6" s="108">
        <f>SUM(G7:G20)</f>
        <v>0</v>
      </c>
      <c r="H6" s="108">
        <f>SUM(H7:H20)</f>
        <v>0</v>
      </c>
      <c r="I6" s="108">
        <f>SUM(I7:I20)</f>
        <v>0</v>
      </c>
      <c r="J6" s="108">
        <f>SUM(J7:J20)</f>
        <v>0</v>
      </c>
      <c r="K6" s="111"/>
      <c r="L6" s="111"/>
      <c r="M6" s="112"/>
    </row>
    <row r="7" spans="1:13" ht="24" customHeight="1">
      <c r="A7" s="82" t="s">
        <v>258</v>
      </c>
      <c r="B7" s="51"/>
      <c r="C7" s="51"/>
      <c r="D7" s="51"/>
      <c r="E7" s="81"/>
      <c r="F7" s="89">
        <f>SUM(G7:M7)</f>
        <v>0</v>
      </c>
      <c r="G7" s="89"/>
      <c r="H7" s="89"/>
      <c r="I7" s="89"/>
      <c r="J7" s="89"/>
      <c r="K7" s="97"/>
      <c r="L7" s="97"/>
      <c r="M7" s="97"/>
    </row>
    <row r="8" spans="1:13" ht="24" customHeight="1">
      <c r="A8" s="82"/>
      <c r="B8" s="51"/>
      <c r="C8" s="51"/>
      <c r="D8" s="51"/>
      <c r="E8" s="81"/>
      <c r="F8" s="89">
        <f aca="true" t="shared" si="0" ref="F8:F20">SUM(G8:M8)</f>
        <v>0</v>
      </c>
      <c r="G8" s="89"/>
      <c r="H8" s="89"/>
      <c r="I8" s="89"/>
      <c r="J8" s="89"/>
      <c r="K8" s="97"/>
      <c r="L8" s="97"/>
      <c r="M8" s="97"/>
    </row>
    <row r="9" spans="1:13" ht="24" customHeight="1">
      <c r="A9" s="82"/>
      <c r="B9" s="51"/>
      <c r="C9" s="51"/>
      <c r="D9" s="51"/>
      <c r="E9" s="81"/>
      <c r="F9" s="89">
        <f t="shared" si="0"/>
        <v>0</v>
      </c>
      <c r="G9" s="89"/>
      <c r="H9" s="89"/>
      <c r="I9" s="89"/>
      <c r="J9" s="89"/>
      <c r="K9" s="97"/>
      <c r="L9" s="97"/>
      <c r="M9" s="97"/>
    </row>
    <row r="10" spans="1:13" ht="24" customHeight="1">
      <c r="A10" s="82"/>
      <c r="B10" s="51"/>
      <c r="C10" s="51"/>
      <c r="D10" s="51"/>
      <c r="E10" s="81"/>
      <c r="F10" s="89">
        <f t="shared" si="0"/>
        <v>0</v>
      </c>
      <c r="G10" s="89"/>
      <c r="H10" s="89"/>
      <c r="I10" s="89"/>
      <c r="J10" s="89"/>
      <c r="K10" s="97"/>
      <c r="L10" s="97"/>
      <c r="M10" s="97"/>
    </row>
    <row r="11" spans="1:13" ht="24" customHeight="1">
      <c r="A11" s="82"/>
      <c r="B11" s="51"/>
      <c r="C11" s="51"/>
      <c r="D11" s="51"/>
      <c r="E11" s="81"/>
      <c r="F11" s="89">
        <f t="shared" si="0"/>
        <v>0</v>
      </c>
      <c r="G11" s="89"/>
      <c r="H11" s="89"/>
      <c r="I11" s="89"/>
      <c r="J11" s="89"/>
      <c r="K11" s="97"/>
      <c r="L11" s="97"/>
      <c r="M11" s="97"/>
    </row>
    <row r="12" spans="1:13" ht="24" customHeight="1">
      <c r="A12" s="82"/>
      <c r="B12" s="51"/>
      <c r="C12" s="51"/>
      <c r="D12" s="51"/>
      <c r="E12" s="81"/>
      <c r="F12" s="89">
        <f t="shared" si="0"/>
        <v>0</v>
      </c>
      <c r="G12" s="89"/>
      <c r="H12" s="89"/>
      <c r="I12" s="89"/>
      <c r="J12" s="89"/>
      <c r="K12" s="97"/>
      <c r="L12" s="97"/>
      <c r="M12" s="97"/>
    </row>
    <row r="13" spans="1:13" ht="24" customHeight="1">
      <c r="A13" s="82"/>
      <c r="B13" s="51"/>
      <c r="C13" s="51"/>
      <c r="D13" s="51"/>
      <c r="E13" s="81"/>
      <c r="F13" s="89">
        <f t="shared" si="0"/>
        <v>0</v>
      </c>
      <c r="G13" s="89"/>
      <c r="H13" s="89"/>
      <c r="I13" s="89"/>
      <c r="J13" s="89"/>
      <c r="K13" s="97"/>
      <c r="L13" s="97"/>
      <c r="M13" s="97"/>
    </row>
    <row r="14" spans="1:13" ht="24" customHeight="1">
      <c r="A14" s="82"/>
      <c r="B14" s="51"/>
      <c r="C14" s="51"/>
      <c r="D14" s="51"/>
      <c r="E14" s="81"/>
      <c r="F14" s="89">
        <f t="shared" si="0"/>
        <v>0</v>
      </c>
      <c r="G14" s="89"/>
      <c r="H14" s="89"/>
      <c r="I14" s="89"/>
      <c r="J14" s="89"/>
      <c r="K14" s="97"/>
      <c r="L14" s="97"/>
      <c r="M14" s="97"/>
    </row>
    <row r="15" spans="1:13" ht="24" customHeight="1">
      <c r="A15" s="82"/>
      <c r="B15" s="51"/>
      <c r="C15" s="51"/>
      <c r="D15" s="51"/>
      <c r="E15" s="81"/>
      <c r="F15" s="89">
        <f t="shared" si="0"/>
        <v>0</v>
      </c>
      <c r="G15" s="89"/>
      <c r="H15" s="89"/>
      <c r="I15" s="89"/>
      <c r="J15" s="89"/>
      <c r="K15" s="97"/>
      <c r="L15" s="97"/>
      <c r="M15" s="97"/>
    </row>
    <row r="16" spans="1:13" ht="22.5" customHeight="1">
      <c r="A16" s="84" t="s">
        <v>87</v>
      </c>
      <c r="B16" s="51"/>
      <c r="C16" s="51"/>
      <c r="D16" s="51"/>
      <c r="E16" s="81"/>
      <c r="F16" s="89">
        <f t="shared" si="0"/>
        <v>0</v>
      </c>
      <c r="G16" s="89"/>
      <c r="H16" s="89"/>
      <c r="I16" s="89"/>
      <c r="J16" s="89"/>
      <c r="K16" s="97"/>
      <c r="L16" s="97"/>
      <c r="M16" s="97"/>
    </row>
    <row r="17" spans="1:13" ht="24" customHeight="1">
      <c r="A17" s="82"/>
      <c r="B17" s="51"/>
      <c r="C17" s="51"/>
      <c r="D17" s="51"/>
      <c r="E17" s="81"/>
      <c r="F17" s="89">
        <f t="shared" si="0"/>
        <v>0</v>
      </c>
      <c r="G17" s="89"/>
      <c r="H17" s="89"/>
      <c r="I17" s="89"/>
      <c r="J17" s="89"/>
      <c r="K17" s="97"/>
      <c r="L17" s="97"/>
      <c r="M17" s="97"/>
    </row>
    <row r="18" spans="1:13" ht="24" customHeight="1">
      <c r="A18" s="82"/>
      <c r="B18" s="51"/>
      <c r="C18" s="51"/>
      <c r="D18" s="51"/>
      <c r="E18" s="81"/>
      <c r="F18" s="89">
        <f t="shared" si="0"/>
        <v>0</v>
      </c>
      <c r="G18" s="89"/>
      <c r="H18" s="89"/>
      <c r="I18" s="89"/>
      <c r="J18" s="89"/>
      <c r="K18" s="97"/>
      <c r="L18" s="97"/>
      <c r="M18" s="97"/>
    </row>
    <row r="19" spans="1:13" ht="24" customHeight="1">
      <c r="A19" s="82"/>
      <c r="B19" s="51"/>
      <c r="C19" s="51"/>
      <c r="D19" s="51"/>
      <c r="E19" s="81"/>
      <c r="F19" s="89">
        <f t="shared" si="0"/>
        <v>0</v>
      </c>
      <c r="G19" s="89"/>
      <c r="H19" s="89"/>
      <c r="I19" s="89"/>
      <c r="J19" s="89"/>
      <c r="K19" s="97"/>
      <c r="L19" s="97"/>
      <c r="M19" s="97"/>
    </row>
    <row r="20" spans="1:13" ht="24" customHeight="1">
      <c r="A20" s="84"/>
      <c r="B20" s="51"/>
      <c r="C20" s="51"/>
      <c r="D20" s="51"/>
      <c r="E20" s="81"/>
      <c r="F20" s="89">
        <f t="shared" si="0"/>
        <v>0</v>
      </c>
      <c r="G20" s="89"/>
      <c r="H20" s="89"/>
      <c r="I20" s="89"/>
      <c r="J20" s="89"/>
      <c r="K20" s="97"/>
      <c r="L20" s="97"/>
      <c r="M20" s="97"/>
    </row>
    <row r="21" spans="1:13" ht="12.75" customHeight="1">
      <c r="A21" s="287" t="s">
        <v>259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</row>
    <row r="22" spans="1:13" ht="12.75" customHeight="1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24.16015625" style="94" customWidth="1"/>
    <col min="2" max="4" width="7.16015625" style="94" customWidth="1"/>
    <col min="5" max="5" width="11.5" style="94" bestFit="1" customWidth="1"/>
    <col min="6" max="10" width="14.33203125" style="94" customWidth="1"/>
    <col min="11" max="16384" width="9.33203125" style="94" customWidth="1"/>
  </cols>
  <sheetData>
    <row r="1" spans="1:13" ht="35.25" customHeight="1">
      <c r="A1" s="262" t="s">
        <v>260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36" t="s">
        <v>261</v>
      </c>
      <c r="M2" s="236"/>
    </row>
    <row r="3" spans="1:13" ht="22.5" customHeight="1">
      <c r="A3" s="280" t="s">
        <v>25</v>
      </c>
      <c r="B3" s="280"/>
      <c r="C3" s="280"/>
      <c r="D3" s="102"/>
      <c r="E3" s="102"/>
      <c r="F3" s="102"/>
      <c r="G3" s="102"/>
      <c r="H3" s="102"/>
      <c r="L3" s="237" t="s">
        <v>26</v>
      </c>
      <c r="M3" s="237"/>
    </row>
    <row r="4" spans="1:13" s="100" customFormat="1" ht="24" customHeight="1">
      <c r="A4" s="250" t="s">
        <v>73</v>
      </c>
      <c r="B4" s="250" t="s">
        <v>92</v>
      </c>
      <c r="C4" s="250"/>
      <c r="D4" s="250"/>
      <c r="E4" s="261" t="s">
        <v>93</v>
      </c>
      <c r="F4" s="261" t="s">
        <v>131</v>
      </c>
      <c r="G4" s="261"/>
      <c r="H4" s="261"/>
      <c r="I4" s="261"/>
      <c r="J4" s="261"/>
      <c r="K4" s="261"/>
      <c r="L4" s="261"/>
      <c r="M4" s="261"/>
    </row>
    <row r="5" spans="1:13" s="100" customFormat="1" ht="40.5" customHeight="1">
      <c r="A5" s="250"/>
      <c r="B5" s="103" t="s">
        <v>94</v>
      </c>
      <c r="C5" s="103" t="s">
        <v>95</v>
      </c>
      <c r="D5" s="104" t="s">
        <v>96</v>
      </c>
      <c r="E5" s="261"/>
      <c r="F5" s="104" t="s">
        <v>76</v>
      </c>
      <c r="G5" s="19" t="s">
        <v>135</v>
      </c>
      <c r="H5" s="19" t="s">
        <v>136</v>
      </c>
      <c r="I5" s="19" t="s">
        <v>137</v>
      </c>
      <c r="J5" s="19" t="s">
        <v>138</v>
      </c>
      <c r="K5" s="19" t="s">
        <v>139</v>
      </c>
      <c r="L5" s="19" t="s">
        <v>140</v>
      </c>
      <c r="M5" s="19" t="s">
        <v>141</v>
      </c>
    </row>
    <row r="6" spans="1:13" s="100" customFormat="1" ht="23.25" customHeight="1">
      <c r="A6" s="105"/>
      <c r="B6" s="106"/>
      <c r="C6" s="106"/>
      <c r="D6" s="106"/>
      <c r="E6" s="107" t="s">
        <v>76</v>
      </c>
      <c r="F6" s="108">
        <f>SUM(G6:M6)</f>
        <v>0</v>
      </c>
      <c r="G6" s="108">
        <f>SUM(G7:G16)</f>
        <v>0</v>
      </c>
      <c r="H6" s="108">
        <f>SUM(H7:H16)</f>
        <v>0</v>
      </c>
      <c r="I6" s="108">
        <f>SUM(I7:I16)</f>
        <v>0</v>
      </c>
      <c r="J6" s="108">
        <f>SUM(J7:J16)</f>
        <v>0</v>
      </c>
      <c r="K6" s="111"/>
      <c r="L6" s="111"/>
      <c r="M6" s="112"/>
    </row>
    <row r="7" spans="1:13" s="100" customFormat="1" ht="23.25" customHeight="1">
      <c r="A7" s="82" t="s">
        <v>258</v>
      </c>
      <c r="B7" s="51"/>
      <c r="C7" s="51"/>
      <c r="D7" s="51"/>
      <c r="E7" s="81"/>
      <c r="F7" s="108">
        <f aca="true" t="shared" si="0" ref="F7:F16">SUM(G7:M7)</f>
        <v>0</v>
      </c>
      <c r="G7" s="89"/>
      <c r="H7" s="89"/>
      <c r="I7" s="89"/>
      <c r="J7" s="89"/>
      <c r="K7" s="97"/>
      <c r="L7" s="97"/>
      <c r="M7" s="97"/>
    </row>
    <row r="8" spans="1:13" s="100" customFormat="1" ht="23.25" customHeight="1">
      <c r="A8" s="82"/>
      <c r="B8" s="51"/>
      <c r="C8" s="51"/>
      <c r="D8" s="51"/>
      <c r="E8" s="81"/>
      <c r="F8" s="108">
        <f t="shared" si="0"/>
        <v>0</v>
      </c>
      <c r="G8" s="89"/>
      <c r="H8" s="89"/>
      <c r="I8" s="89"/>
      <c r="J8" s="89"/>
      <c r="K8" s="97"/>
      <c r="L8" s="97"/>
      <c r="M8" s="97"/>
    </row>
    <row r="9" spans="1:13" s="100" customFormat="1" ht="23.25" customHeight="1">
      <c r="A9" s="82"/>
      <c r="B9" s="51"/>
      <c r="C9" s="51"/>
      <c r="D9" s="51"/>
      <c r="E9" s="81"/>
      <c r="F9" s="108">
        <f t="shared" si="0"/>
        <v>0</v>
      </c>
      <c r="G9" s="89"/>
      <c r="H9" s="89"/>
      <c r="I9" s="89"/>
      <c r="J9" s="89"/>
      <c r="K9" s="97"/>
      <c r="L9" s="97"/>
      <c r="M9" s="97"/>
    </row>
    <row r="10" spans="1:13" s="100" customFormat="1" ht="23.25" customHeight="1">
      <c r="A10" s="82"/>
      <c r="B10" s="51"/>
      <c r="C10" s="51"/>
      <c r="D10" s="51"/>
      <c r="E10" s="81"/>
      <c r="F10" s="108">
        <f t="shared" si="0"/>
        <v>0</v>
      </c>
      <c r="G10" s="89"/>
      <c r="H10" s="89"/>
      <c r="I10" s="89"/>
      <c r="J10" s="89"/>
      <c r="K10" s="97"/>
      <c r="L10" s="97"/>
      <c r="M10" s="97"/>
    </row>
    <row r="11" spans="1:13" s="100" customFormat="1" ht="23.25" customHeight="1">
      <c r="A11" s="82"/>
      <c r="B11" s="51"/>
      <c r="C11" s="51"/>
      <c r="D11" s="51"/>
      <c r="E11" s="81"/>
      <c r="F11" s="108">
        <f t="shared" si="0"/>
        <v>0</v>
      </c>
      <c r="G11" s="89"/>
      <c r="H11" s="89"/>
      <c r="I11" s="89"/>
      <c r="J11" s="89"/>
      <c r="K11" s="97"/>
      <c r="L11" s="97"/>
      <c r="M11" s="97"/>
    </row>
    <row r="12" spans="1:13" s="100" customFormat="1" ht="23.25" customHeight="1">
      <c r="A12" s="82"/>
      <c r="B12" s="51"/>
      <c r="C12" s="51"/>
      <c r="D12" s="51"/>
      <c r="E12" s="81"/>
      <c r="F12" s="108">
        <f t="shared" si="0"/>
        <v>0</v>
      </c>
      <c r="G12" s="89"/>
      <c r="H12" s="89"/>
      <c r="I12" s="89"/>
      <c r="J12" s="89"/>
      <c r="K12" s="97"/>
      <c r="L12" s="97"/>
      <c r="M12" s="97"/>
    </row>
    <row r="13" spans="1:13" s="100" customFormat="1" ht="23.25" customHeight="1">
      <c r="A13" s="82"/>
      <c r="B13" s="51"/>
      <c r="C13" s="51"/>
      <c r="D13" s="51"/>
      <c r="E13" s="81"/>
      <c r="F13" s="108">
        <f t="shared" si="0"/>
        <v>0</v>
      </c>
      <c r="G13" s="89"/>
      <c r="H13" s="89"/>
      <c r="I13" s="89"/>
      <c r="J13" s="89"/>
      <c r="K13" s="97"/>
      <c r="L13" s="97"/>
      <c r="M13" s="97"/>
    </row>
    <row r="14" spans="1:13" s="100" customFormat="1" ht="23.25" customHeight="1">
      <c r="A14" s="82"/>
      <c r="B14" s="51"/>
      <c r="C14" s="51"/>
      <c r="D14" s="51"/>
      <c r="E14" s="81"/>
      <c r="F14" s="108">
        <f t="shared" si="0"/>
        <v>0</v>
      </c>
      <c r="G14" s="89"/>
      <c r="H14" s="89"/>
      <c r="I14" s="89"/>
      <c r="J14" s="89"/>
      <c r="K14" s="97"/>
      <c r="L14" s="97"/>
      <c r="M14" s="97"/>
    </row>
    <row r="15" spans="1:13" ht="24.75" customHeight="1">
      <c r="A15" s="82"/>
      <c r="B15" s="51"/>
      <c r="C15" s="51"/>
      <c r="D15" s="51"/>
      <c r="E15" s="81"/>
      <c r="F15" s="108">
        <f t="shared" si="0"/>
        <v>0</v>
      </c>
      <c r="G15" s="89"/>
      <c r="H15" s="89"/>
      <c r="I15" s="89"/>
      <c r="J15" s="89"/>
      <c r="K15" s="97"/>
      <c r="L15" s="97"/>
      <c r="M15" s="97"/>
    </row>
    <row r="16" spans="1:13" ht="22.5" customHeight="1">
      <c r="A16" s="84" t="s">
        <v>87</v>
      </c>
      <c r="B16" s="51"/>
      <c r="C16" s="51"/>
      <c r="D16" s="51"/>
      <c r="E16" s="81"/>
      <c r="F16" s="108">
        <f t="shared" si="0"/>
        <v>0</v>
      </c>
      <c r="G16" s="89"/>
      <c r="H16" s="89"/>
      <c r="I16" s="89"/>
      <c r="J16" s="89"/>
      <c r="K16" s="97"/>
      <c r="L16" s="97"/>
      <c r="M16" s="97"/>
    </row>
    <row r="17" spans="1:13" ht="14.25">
      <c r="A17" s="270" t="s">
        <v>262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</row>
    <row r="18" ht="12">
      <c r="E18" s="92"/>
    </row>
    <row r="22" ht="12">
      <c r="G22" s="92"/>
    </row>
    <row r="23" ht="12">
      <c r="C23" s="92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94" customWidth="1"/>
    <col min="2" max="4" width="7.16015625" style="94" customWidth="1"/>
    <col min="5" max="5" width="17.83203125" style="94" customWidth="1"/>
    <col min="6" max="10" width="14.33203125" style="94" customWidth="1"/>
    <col min="11" max="16384" width="9.16015625" style="94" customWidth="1"/>
  </cols>
  <sheetData>
    <row r="1" spans="1:13" ht="35.25" customHeight="1">
      <c r="A1" s="262" t="s">
        <v>263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2:13" ht="15.75" customHeight="1">
      <c r="L2" s="236" t="s">
        <v>264</v>
      </c>
      <c r="M2" s="236"/>
    </row>
    <row r="3" spans="1:13" ht="22.5" customHeight="1">
      <c r="A3" s="280" t="s">
        <v>25</v>
      </c>
      <c r="B3" s="280"/>
      <c r="C3" s="280"/>
      <c r="D3" s="102"/>
      <c r="E3" s="102"/>
      <c r="F3" s="102"/>
      <c r="G3" s="102"/>
      <c r="H3" s="102"/>
      <c r="L3" s="237" t="s">
        <v>26</v>
      </c>
      <c r="M3" s="237"/>
    </row>
    <row r="4" spans="1:13" s="100" customFormat="1" ht="24" customHeight="1">
      <c r="A4" s="250" t="s">
        <v>73</v>
      </c>
      <c r="B4" s="250" t="s">
        <v>92</v>
      </c>
      <c r="C4" s="250"/>
      <c r="D4" s="250"/>
      <c r="E4" s="261" t="s">
        <v>93</v>
      </c>
      <c r="F4" s="261" t="s">
        <v>131</v>
      </c>
      <c r="G4" s="261"/>
      <c r="H4" s="261"/>
      <c r="I4" s="261"/>
      <c r="J4" s="261"/>
      <c r="K4" s="261"/>
      <c r="L4" s="261"/>
      <c r="M4" s="261"/>
    </row>
    <row r="5" spans="1:13" s="100" customFormat="1" ht="40.5" customHeight="1">
      <c r="A5" s="250"/>
      <c r="B5" s="103" t="s">
        <v>94</v>
      </c>
      <c r="C5" s="103" t="s">
        <v>95</v>
      </c>
      <c r="D5" s="104" t="s">
        <v>96</v>
      </c>
      <c r="E5" s="261"/>
      <c r="F5" s="104" t="s">
        <v>76</v>
      </c>
      <c r="G5" s="19" t="s">
        <v>135</v>
      </c>
      <c r="H5" s="19" t="s">
        <v>136</v>
      </c>
      <c r="I5" s="19" t="s">
        <v>137</v>
      </c>
      <c r="J5" s="19" t="s">
        <v>138</v>
      </c>
      <c r="K5" s="19" t="s">
        <v>139</v>
      </c>
      <c r="L5" s="19" t="s">
        <v>140</v>
      </c>
      <c r="M5" s="19" t="s">
        <v>141</v>
      </c>
    </row>
    <row r="6" spans="1:13" s="100" customFormat="1" ht="23.25" customHeight="1">
      <c r="A6" s="105"/>
      <c r="B6" s="106"/>
      <c r="C6" s="106"/>
      <c r="D6" s="106"/>
      <c r="E6" s="107" t="s">
        <v>76</v>
      </c>
      <c r="F6" s="108">
        <f>SUM(G6:J6)</f>
        <v>0</v>
      </c>
      <c r="G6" s="108">
        <f>SUM(G7:G16)</f>
        <v>0</v>
      </c>
      <c r="H6" s="108">
        <f>SUM(H7:H16)</f>
        <v>0</v>
      </c>
      <c r="I6" s="108">
        <f>SUM(I7:I16)</f>
        <v>0</v>
      </c>
      <c r="J6" s="108">
        <f>SUM(J7:J16)</f>
        <v>0</v>
      </c>
      <c r="K6" s="111"/>
      <c r="L6" s="111"/>
      <c r="M6" s="112"/>
    </row>
    <row r="7" spans="1:13" s="100" customFormat="1" ht="23.25" customHeight="1">
      <c r="A7" s="82" t="s">
        <v>258</v>
      </c>
      <c r="B7" s="51"/>
      <c r="C7" s="51"/>
      <c r="D7" s="51"/>
      <c r="E7" s="81"/>
      <c r="F7" s="89">
        <f>SUM(G7:J7)</f>
        <v>0</v>
      </c>
      <c r="G7" s="89"/>
      <c r="H7" s="89"/>
      <c r="I7" s="89"/>
      <c r="J7" s="89"/>
      <c r="K7" s="97"/>
      <c r="L7" s="97"/>
      <c r="M7" s="97"/>
    </row>
    <row r="8" spans="1:13" s="100" customFormat="1" ht="23.25" customHeight="1">
      <c r="A8" s="82"/>
      <c r="B8" s="51"/>
      <c r="C8" s="51"/>
      <c r="D8" s="51"/>
      <c r="E8" s="81"/>
      <c r="F8" s="89">
        <f aca="true" t="shared" si="0" ref="F8:F16">SUM(G8:J8)</f>
        <v>0</v>
      </c>
      <c r="G8" s="89"/>
      <c r="H8" s="89"/>
      <c r="I8" s="89"/>
      <c r="J8" s="89"/>
      <c r="K8" s="97"/>
      <c r="L8" s="97"/>
      <c r="M8" s="97"/>
    </row>
    <row r="9" spans="1:13" s="100" customFormat="1" ht="23.25" customHeight="1">
      <c r="A9" s="82"/>
      <c r="B9" s="51"/>
      <c r="C9" s="51"/>
      <c r="D9" s="51"/>
      <c r="E9" s="81"/>
      <c r="F9" s="89">
        <f t="shared" si="0"/>
        <v>0</v>
      </c>
      <c r="G9" s="89"/>
      <c r="H9" s="89"/>
      <c r="I9" s="89"/>
      <c r="J9" s="89"/>
      <c r="K9" s="97"/>
      <c r="L9" s="97"/>
      <c r="M9" s="97"/>
    </row>
    <row r="10" spans="1:13" s="100" customFormat="1" ht="23.25" customHeight="1">
      <c r="A10" s="82"/>
      <c r="B10" s="51"/>
      <c r="C10" s="51"/>
      <c r="D10" s="51"/>
      <c r="E10" s="81"/>
      <c r="F10" s="89">
        <f t="shared" si="0"/>
        <v>0</v>
      </c>
      <c r="G10" s="89"/>
      <c r="H10" s="89"/>
      <c r="I10" s="89"/>
      <c r="J10" s="89"/>
      <c r="K10" s="97"/>
      <c r="L10" s="97"/>
      <c r="M10" s="97"/>
    </row>
    <row r="11" spans="1:13" s="100" customFormat="1" ht="23.25" customHeight="1">
      <c r="A11" s="82"/>
      <c r="B11" s="51"/>
      <c r="C11" s="51"/>
      <c r="D11" s="51"/>
      <c r="E11" s="81"/>
      <c r="F11" s="89">
        <f t="shared" si="0"/>
        <v>0</v>
      </c>
      <c r="G11" s="89"/>
      <c r="H11" s="89"/>
      <c r="I11" s="89"/>
      <c r="J11" s="89"/>
      <c r="K11" s="97"/>
      <c r="L11" s="97"/>
      <c r="M11" s="97"/>
    </row>
    <row r="12" spans="1:13" s="100" customFormat="1" ht="23.25" customHeight="1">
      <c r="A12" s="82"/>
      <c r="B12" s="51"/>
      <c r="C12" s="51"/>
      <c r="D12" s="51"/>
      <c r="E12" s="81"/>
      <c r="F12" s="89">
        <f t="shared" si="0"/>
        <v>0</v>
      </c>
      <c r="G12" s="89"/>
      <c r="H12" s="89"/>
      <c r="I12" s="89"/>
      <c r="J12" s="89"/>
      <c r="K12" s="97"/>
      <c r="L12" s="97"/>
      <c r="M12" s="97"/>
    </row>
    <row r="13" spans="1:13" s="100" customFormat="1" ht="23.25" customHeight="1">
      <c r="A13" s="82"/>
      <c r="B13" s="51"/>
      <c r="C13" s="51"/>
      <c r="D13" s="51"/>
      <c r="E13" s="81"/>
      <c r="F13" s="89">
        <f t="shared" si="0"/>
        <v>0</v>
      </c>
      <c r="G13" s="89"/>
      <c r="H13" s="89"/>
      <c r="I13" s="89"/>
      <c r="J13" s="89"/>
      <c r="K13" s="97"/>
      <c r="L13" s="97"/>
      <c r="M13" s="97"/>
    </row>
    <row r="14" spans="1:13" s="100" customFormat="1" ht="23.25" customHeight="1">
      <c r="A14" s="82"/>
      <c r="B14" s="51"/>
      <c r="C14" s="51"/>
      <c r="D14" s="51"/>
      <c r="E14" s="81"/>
      <c r="F14" s="89">
        <f t="shared" si="0"/>
        <v>0</v>
      </c>
      <c r="G14" s="89"/>
      <c r="H14" s="89"/>
      <c r="I14" s="89"/>
      <c r="J14" s="89"/>
      <c r="K14" s="97"/>
      <c r="L14" s="97"/>
      <c r="M14" s="97"/>
    </row>
    <row r="15" spans="1:13" ht="24.75" customHeight="1">
      <c r="A15" s="82"/>
      <c r="B15" s="51"/>
      <c r="C15" s="51"/>
      <c r="D15" s="51"/>
      <c r="E15" s="81"/>
      <c r="F15" s="89">
        <f t="shared" si="0"/>
        <v>0</v>
      </c>
      <c r="G15" s="89"/>
      <c r="H15" s="89"/>
      <c r="I15" s="89"/>
      <c r="J15" s="89"/>
      <c r="K15" s="97"/>
      <c r="L15" s="97"/>
      <c r="M15" s="97"/>
    </row>
    <row r="16" spans="1:13" ht="22.5" customHeight="1">
      <c r="A16" s="84" t="s">
        <v>87</v>
      </c>
      <c r="B16" s="51"/>
      <c r="C16" s="51"/>
      <c r="D16" s="51"/>
      <c r="E16" s="81"/>
      <c r="F16" s="89">
        <f t="shared" si="0"/>
        <v>0</v>
      </c>
      <c r="G16" s="89"/>
      <c r="H16" s="89"/>
      <c r="I16" s="89"/>
      <c r="J16" s="89"/>
      <c r="K16" s="97"/>
      <c r="L16" s="97"/>
      <c r="M16" s="97"/>
    </row>
    <row r="17" spans="1:13" s="101" customFormat="1" ht="42.75" customHeight="1">
      <c r="A17" s="288" t="s">
        <v>265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</row>
    <row r="18" spans="1:13" ht="14.25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</row>
    <row r="19" ht="12">
      <c r="E19" s="92"/>
    </row>
    <row r="23" ht="12">
      <c r="G23" s="92"/>
    </row>
    <row r="24" ht="12">
      <c r="C24" s="92"/>
    </row>
  </sheetData>
  <sheetProtection/>
  <mergeCells count="10">
    <mergeCell ref="A17:M17"/>
    <mergeCell ref="A18:M18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49" t="s">
        <v>266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8" customHeight="1">
      <c r="A2" s="94"/>
      <c r="B2" s="94"/>
      <c r="C2" s="94"/>
      <c r="D2" s="94"/>
      <c r="E2" s="94"/>
      <c r="F2" s="94"/>
      <c r="G2" s="94"/>
      <c r="H2" s="94"/>
      <c r="L2" s="98" t="s">
        <v>267</v>
      </c>
    </row>
    <row r="3" spans="1:12" ht="21" customHeight="1">
      <c r="A3" s="16" t="s">
        <v>25</v>
      </c>
      <c r="B3" s="94"/>
      <c r="C3" s="94"/>
      <c r="D3" s="94"/>
      <c r="E3" s="94"/>
      <c r="F3" s="94"/>
      <c r="G3" s="94"/>
      <c r="H3" s="94"/>
      <c r="I3" s="94"/>
      <c r="L3" s="99" t="s">
        <v>26</v>
      </c>
    </row>
    <row r="4" spans="1:12" s="32" customFormat="1" ht="29.25" customHeight="1">
      <c r="A4" s="245" t="s">
        <v>73</v>
      </c>
      <c r="B4" s="247" t="s">
        <v>268</v>
      </c>
      <c r="C4" s="247" t="s">
        <v>269</v>
      </c>
      <c r="D4" s="238" t="s">
        <v>119</v>
      </c>
      <c r="E4" s="238"/>
      <c r="F4" s="238"/>
      <c r="G4" s="238"/>
      <c r="H4" s="238"/>
      <c r="I4" s="238"/>
      <c r="J4" s="238"/>
      <c r="K4" s="238"/>
      <c r="L4" s="238"/>
    </row>
    <row r="5" spans="1:12" s="32" customFormat="1" ht="12" customHeight="1">
      <c r="A5" s="253"/>
      <c r="B5" s="289"/>
      <c r="C5" s="289"/>
      <c r="D5" s="247" t="s">
        <v>76</v>
      </c>
      <c r="E5" s="238" t="s">
        <v>77</v>
      </c>
      <c r="F5" s="238"/>
      <c r="G5" s="238" t="s">
        <v>35</v>
      </c>
      <c r="H5" s="238" t="s">
        <v>37</v>
      </c>
      <c r="I5" s="238" t="s">
        <v>78</v>
      </c>
      <c r="J5" s="238"/>
      <c r="K5" s="238" t="s">
        <v>43</v>
      </c>
      <c r="L5" s="238" t="s">
        <v>45</v>
      </c>
    </row>
    <row r="6" spans="1:12" s="32" customFormat="1" ht="51.75" customHeight="1">
      <c r="A6" s="246"/>
      <c r="B6" s="248"/>
      <c r="C6" s="248"/>
      <c r="D6" s="248"/>
      <c r="E6" s="20" t="s">
        <v>81</v>
      </c>
      <c r="F6" s="19" t="s">
        <v>82</v>
      </c>
      <c r="G6" s="238"/>
      <c r="H6" s="238"/>
      <c r="I6" s="20" t="s">
        <v>81</v>
      </c>
      <c r="J6" s="20" t="s">
        <v>82</v>
      </c>
      <c r="K6" s="238"/>
      <c r="L6" s="238"/>
    </row>
    <row r="7" spans="1:12" ht="28.5" customHeight="1">
      <c r="A7" s="45" t="s">
        <v>76</v>
      </c>
      <c r="B7" s="87"/>
      <c r="C7" s="87" t="s">
        <v>270</v>
      </c>
      <c r="D7" s="90">
        <f>E7+G7+H7+I7+K7+L7</f>
        <v>0</v>
      </c>
      <c r="E7" s="90">
        <f>SUM(E8:E14)</f>
        <v>0</v>
      </c>
      <c r="F7" s="90">
        <f aca="true" t="shared" si="0" ref="F7:L7">SUM(F8:F14)</f>
        <v>0</v>
      </c>
      <c r="G7" s="90">
        <f t="shared" si="0"/>
        <v>0</v>
      </c>
      <c r="H7" s="90">
        <f t="shared" si="0"/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</row>
    <row r="8" spans="1:12" ht="28.5" customHeight="1">
      <c r="A8" s="82" t="s">
        <v>258</v>
      </c>
      <c r="B8" s="82"/>
      <c r="C8" s="82" t="s">
        <v>270</v>
      </c>
      <c r="D8" s="90">
        <f aca="true" t="shared" si="1" ref="D8:D14">E8+G8+H8+I8+K8+L8</f>
        <v>0</v>
      </c>
      <c r="E8" s="90"/>
      <c r="F8" s="90"/>
      <c r="G8" s="90"/>
      <c r="H8" s="90"/>
      <c r="I8" s="97"/>
      <c r="J8" s="83"/>
      <c r="K8" s="83"/>
      <c r="L8" s="83"/>
    </row>
    <row r="9" spans="1:12" ht="28.5" customHeight="1">
      <c r="A9" s="82"/>
      <c r="B9" s="82"/>
      <c r="C9" s="82" t="s">
        <v>270</v>
      </c>
      <c r="D9" s="90">
        <f t="shared" si="1"/>
        <v>0</v>
      </c>
      <c r="E9" s="90"/>
      <c r="F9" s="96"/>
      <c r="G9" s="96"/>
      <c r="H9" s="96"/>
      <c r="I9" s="97"/>
      <c r="J9" s="83"/>
      <c r="K9" s="83"/>
      <c r="L9" s="83"/>
    </row>
    <row r="10" spans="1:12" ht="28.5" customHeight="1">
      <c r="A10" s="82"/>
      <c r="B10" s="82"/>
      <c r="C10" s="82" t="s">
        <v>270</v>
      </c>
      <c r="D10" s="90">
        <f t="shared" si="1"/>
        <v>0</v>
      </c>
      <c r="E10" s="90"/>
      <c r="F10" s="96"/>
      <c r="G10" s="96"/>
      <c r="H10" s="96"/>
      <c r="I10" s="97"/>
      <c r="J10" s="83"/>
      <c r="K10" s="83"/>
      <c r="L10" s="83"/>
    </row>
    <row r="11" spans="1:12" ht="28.5" customHeight="1">
      <c r="A11" s="82"/>
      <c r="B11" s="82"/>
      <c r="C11" s="82" t="s">
        <v>270</v>
      </c>
      <c r="D11" s="90">
        <f t="shared" si="1"/>
        <v>0</v>
      </c>
      <c r="E11" s="90"/>
      <c r="F11" s="96"/>
      <c r="G11" s="96"/>
      <c r="H11" s="96"/>
      <c r="I11" s="97"/>
      <c r="J11" s="83"/>
      <c r="K11" s="83"/>
      <c r="L11" s="83"/>
    </row>
    <row r="12" spans="1:12" ht="29.25" customHeight="1">
      <c r="A12" s="82"/>
      <c r="B12" s="97"/>
      <c r="C12" s="97"/>
      <c r="D12" s="90">
        <f t="shared" si="1"/>
        <v>0</v>
      </c>
      <c r="E12" s="97"/>
      <c r="F12" s="96"/>
      <c r="G12" s="96"/>
      <c r="H12" s="96"/>
      <c r="I12" s="97"/>
      <c r="J12" s="83"/>
      <c r="K12" s="83"/>
      <c r="L12" s="83"/>
    </row>
    <row r="13" spans="1:12" ht="29.25" customHeight="1">
      <c r="A13" s="82"/>
      <c r="B13" s="97"/>
      <c r="C13" s="97"/>
      <c r="D13" s="90">
        <f t="shared" si="1"/>
        <v>0</v>
      </c>
      <c r="E13" s="97"/>
      <c r="F13" s="97"/>
      <c r="G13" s="97"/>
      <c r="H13" s="97"/>
      <c r="I13" s="97"/>
      <c r="J13" s="83"/>
      <c r="K13" s="83"/>
      <c r="L13" s="83"/>
    </row>
    <row r="14" spans="1:12" ht="29.25" customHeight="1">
      <c r="A14" s="84" t="s">
        <v>87</v>
      </c>
      <c r="B14" s="83"/>
      <c r="C14" s="83"/>
      <c r="D14" s="90">
        <f t="shared" si="1"/>
        <v>0</v>
      </c>
      <c r="E14" s="83"/>
      <c r="F14" s="83"/>
      <c r="G14" s="83"/>
      <c r="H14" s="83"/>
      <c r="I14" s="83"/>
      <c r="J14" s="83"/>
      <c r="K14" s="83"/>
      <c r="L14" s="83"/>
    </row>
    <row r="15" spans="1:12" ht="30" customHeight="1">
      <c r="A15" s="252" t="s">
        <v>271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</row>
    <row r="16" spans="1:12" ht="12.75" customHeight="1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</row>
  </sheetData>
  <sheetProtection/>
  <mergeCells count="14">
    <mergeCell ref="G5:G6"/>
    <mergeCell ref="H5:H6"/>
    <mergeCell ref="K5:K6"/>
    <mergeCell ref="L5:L6"/>
    <mergeCell ref="A1:L1"/>
    <mergeCell ref="D4:L4"/>
    <mergeCell ref="E5:F5"/>
    <mergeCell ref="I5:J5"/>
    <mergeCell ref="A15:L15"/>
    <mergeCell ref="A16:L16"/>
    <mergeCell ref="A4:A6"/>
    <mergeCell ref="B4:B6"/>
    <mergeCell ref="C4:C6"/>
    <mergeCell ref="D5:D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279" t="s">
        <v>272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22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N2" s="78" t="s">
        <v>273</v>
      </c>
    </row>
    <row r="3" spans="1:14" ht="20.25" customHeight="1">
      <c r="A3" s="16" t="s">
        <v>25</v>
      </c>
      <c r="N3" s="79" t="s">
        <v>26</v>
      </c>
    </row>
    <row r="4" spans="1:14" s="32" customFormat="1" ht="30.75" customHeight="1">
      <c r="A4" s="291" t="s">
        <v>73</v>
      </c>
      <c r="B4" s="291" t="s">
        <v>274</v>
      </c>
      <c r="C4" s="291" t="s">
        <v>275</v>
      </c>
      <c r="D4" s="291" t="s">
        <v>276</v>
      </c>
      <c r="E4" s="291" t="s">
        <v>277</v>
      </c>
      <c r="F4" s="290" t="s">
        <v>119</v>
      </c>
      <c r="G4" s="290"/>
      <c r="H4" s="290"/>
      <c r="I4" s="290"/>
      <c r="J4" s="290"/>
      <c r="K4" s="290"/>
      <c r="L4" s="290"/>
      <c r="M4" s="290"/>
      <c r="N4" s="290"/>
    </row>
    <row r="5" spans="1:14" s="32" customFormat="1" ht="26.25" customHeight="1">
      <c r="A5" s="292"/>
      <c r="B5" s="292"/>
      <c r="C5" s="292"/>
      <c r="D5" s="292"/>
      <c r="E5" s="292"/>
      <c r="F5" s="294" t="s">
        <v>76</v>
      </c>
      <c r="G5" s="238" t="s">
        <v>77</v>
      </c>
      <c r="H5" s="238"/>
      <c r="I5" s="238" t="s">
        <v>35</v>
      </c>
      <c r="J5" s="238" t="s">
        <v>37</v>
      </c>
      <c r="K5" s="238" t="s">
        <v>78</v>
      </c>
      <c r="L5" s="238"/>
      <c r="M5" s="296" t="s">
        <v>43</v>
      </c>
      <c r="N5" s="296" t="s">
        <v>45</v>
      </c>
    </row>
    <row r="6" spans="1:14" s="32" customFormat="1" ht="48" customHeight="1">
      <c r="A6" s="293"/>
      <c r="B6" s="293"/>
      <c r="C6" s="293"/>
      <c r="D6" s="293"/>
      <c r="E6" s="293">
        <f>SUM(E7:E20)</f>
        <v>0</v>
      </c>
      <c r="F6" s="295"/>
      <c r="G6" s="20" t="s">
        <v>81</v>
      </c>
      <c r="H6" s="19" t="s">
        <v>82</v>
      </c>
      <c r="I6" s="238"/>
      <c r="J6" s="238"/>
      <c r="K6" s="20" t="s">
        <v>81</v>
      </c>
      <c r="L6" s="20" t="s">
        <v>82</v>
      </c>
      <c r="M6" s="296"/>
      <c r="N6" s="296"/>
    </row>
    <row r="7" spans="1:14" s="32" customFormat="1" ht="33" customHeight="1">
      <c r="A7" s="86" t="s">
        <v>76</v>
      </c>
      <c r="B7" s="52"/>
      <c r="C7" s="87"/>
      <c r="D7" s="87" t="s">
        <v>270</v>
      </c>
      <c r="E7" s="88">
        <f>SUM(E8:E22)</f>
        <v>0</v>
      </c>
      <c r="F7" s="89">
        <f>G7+I7+J7+K7+M7+N7</f>
        <v>0</v>
      </c>
      <c r="G7" s="90">
        <f>SUM(G8:G20)</f>
        <v>0</v>
      </c>
      <c r="H7" s="90">
        <f aca="true" t="shared" si="0" ref="H7:N7">SUM(H8:H20)</f>
        <v>0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90">
        <f t="shared" si="0"/>
        <v>0</v>
      </c>
      <c r="M7" s="90">
        <f t="shared" si="0"/>
        <v>0</v>
      </c>
      <c r="N7" s="90">
        <f t="shared" si="0"/>
        <v>0</v>
      </c>
    </row>
    <row r="8" spans="1:14" s="32" customFormat="1" ht="33" customHeight="1">
      <c r="A8" s="82" t="s">
        <v>258</v>
      </c>
      <c r="B8" s="52"/>
      <c r="C8" s="87"/>
      <c r="D8" s="87" t="s">
        <v>270</v>
      </c>
      <c r="E8" s="88">
        <f>SUM(E9:E23)</f>
        <v>0</v>
      </c>
      <c r="F8" s="89">
        <f aca="true" t="shared" si="1" ref="F8:F20">G8+I8+J8+K8+M8+N8</f>
        <v>0</v>
      </c>
      <c r="G8" s="90"/>
      <c r="H8" s="91"/>
      <c r="I8" s="91"/>
      <c r="J8" s="91"/>
      <c r="K8" s="93"/>
      <c r="L8" s="93"/>
      <c r="M8" s="93"/>
      <c r="N8" s="93"/>
    </row>
    <row r="9" spans="1:14" s="32" customFormat="1" ht="21.75" customHeight="1">
      <c r="A9" s="82"/>
      <c r="B9" s="52"/>
      <c r="C9" s="87"/>
      <c r="D9" s="87" t="s">
        <v>270</v>
      </c>
      <c r="E9" s="88">
        <f>SUM(E20:E24)</f>
        <v>0</v>
      </c>
      <c r="F9" s="89">
        <f t="shared" si="1"/>
        <v>0</v>
      </c>
      <c r="G9" s="90"/>
      <c r="H9" s="91"/>
      <c r="I9" s="91"/>
      <c r="J9" s="91"/>
      <c r="K9" s="93"/>
      <c r="L9" s="93"/>
      <c r="M9" s="93"/>
      <c r="N9" s="93"/>
    </row>
    <row r="10" spans="1:14" s="32" customFormat="1" ht="21.75" customHeight="1">
      <c r="A10" s="82"/>
      <c r="B10" s="52"/>
      <c r="C10" s="87"/>
      <c r="D10" s="87"/>
      <c r="E10" s="88"/>
      <c r="F10" s="89">
        <f t="shared" si="1"/>
        <v>0</v>
      </c>
      <c r="G10" s="90"/>
      <c r="H10" s="91"/>
      <c r="I10" s="91"/>
      <c r="J10" s="91"/>
      <c r="K10" s="93"/>
      <c r="L10" s="93"/>
      <c r="M10" s="93"/>
      <c r="N10" s="93"/>
    </row>
    <row r="11" spans="1:14" s="32" customFormat="1" ht="21.75" customHeight="1">
      <c r="A11" s="82"/>
      <c r="B11" s="52"/>
      <c r="C11" s="87"/>
      <c r="D11" s="87"/>
      <c r="E11" s="88"/>
      <c r="F11" s="89">
        <f t="shared" si="1"/>
        <v>0</v>
      </c>
      <c r="G11" s="90"/>
      <c r="H11" s="91"/>
      <c r="I11" s="91"/>
      <c r="J11" s="91"/>
      <c r="K11" s="93"/>
      <c r="L11" s="93"/>
      <c r="M11" s="93"/>
      <c r="N11" s="93"/>
    </row>
    <row r="12" spans="1:14" s="32" customFormat="1" ht="21.75" customHeight="1">
      <c r="A12" s="82"/>
      <c r="B12" s="52"/>
      <c r="C12" s="87"/>
      <c r="D12" s="87"/>
      <c r="E12" s="88"/>
      <c r="F12" s="89">
        <f t="shared" si="1"/>
        <v>0</v>
      </c>
      <c r="G12" s="90"/>
      <c r="H12" s="91"/>
      <c r="I12" s="91"/>
      <c r="J12" s="91"/>
      <c r="K12" s="93"/>
      <c r="L12" s="93"/>
      <c r="M12" s="93"/>
      <c r="N12" s="93"/>
    </row>
    <row r="13" spans="1:14" s="32" customFormat="1" ht="21.75" customHeight="1">
      <c r="A13" s="82"/>
      <c r="B13" s="52"/>
      <c r="C13" s="87"/>
      <c r="D13" s="87"/>
      <c r="E13" s="88"/>
      <c r="F13" s="89">
        <f t="shared" si="1"/>
        <v>0</v>
      </c>
      <c r="G13" s="90"/>
      <c r="H13" s="91"/>
      <c r="I13" s="91"/>
      <c r="J13" s="91"/>
      <c r="K13" s="93"/>
      <c r="L13" s="93"/>
      <c r="M13" s="93"/>
      <c r="N13" s="93"/>
    </row>
    <row r="14" spans="1:14" s="32" customFormat="1" ht="21.75" customHeight="1">
      <c r="A14" s="82"/>
      <c r="B14" s="52"/>
      <c r="C14" s="87"/>
      <c r="D14" s="87"/>
      <c r="E14" s="88"/>
      <c r="F14" s="89">
        <f t="shared" si="1"/>
        <v>0</v>
      </c>
      <c r="G14" s="90"/>
      <c r="H14" s="91"/>
      <c r="I14" s="91"/>
      <c r="J14" s="91"/>
      <c r="K14" s="93"/>
      <c r="L14" s="93"/>
      <c r="M14" s="93"/>
      <c r="N14" s="93"/>
    </row>
    <row r="15" spans="1:14" s="32" customFormat="1" ht="21.75" customHeight="1">
      <c r="A15" s="82"/>
      <c r="B15" s="52"/>
      <c r="C15" s="87"/>
      <c r="D15" s="87"/>
      <c r="E15" s="88"/>
      <c r="F15" s="89">
        <f t="shared" si="1"/>
        <v>0</v>
      </c>
      <c r="G15" s="90"/>
      <c r="H15" s="91"/>
      <c r="I15" s="91"/>
      <c r="J15" s="91"/>
      <c r="K15" s="93"/>
      <c r="L15" s="93"/>
      <c r="M15" s="93"/>
      <c r="N15" s="93"/>
    </row>
    <row r="16" spans="1:14" s="32" customFormat="1" ht="21.75" customHeight="1">
      <c r="A16" s="82"/>
      <c r="B16" s="52"/>
      <c r="C16" s="87"/>
      <c r="D16" s="87"/>
      <c r="E16" s="88"/>
      <c r="F16" s="89">
        <f t="shared" si="1"/>
        <v>0</v>
      </c>
      <c r="G16" s="90"/>
      <c r="H16" s="91"/>
      <c r="I16" s="91"/>
      <c r="J16" s="91"/>
      <c r="K16" s="93"/>
      <c r="L16" s="93"/>
      <c r="M16" s="93"/>
      <c r="N16" s="93"/>
    </row>
    <row r="17" spans="1:14" s="32" customFormat="1" ht="21.75" customHeight="1">
      <c r="A17" s="84" t="s">
        <v>87</v>
      </c>
      <c r="B17" s="52"/>
      <c r="C17" s="87"/>
      <c r="D17" s="87"/>
      <c r="E17" s="88"/>
      <c r="F17" s="89">
        <f t="shared" si="1"/>
        <v>0</v>
      </c>
      <c r="G17" s="90"/>
      <c r="H17" s="91"/>
      <c r="I17" s="91"/>
      <c r="J17" s="91"/>
      <c r="K17" s="93"/>
      <c r="L17" s="93"/>
      <c r="M17" s="93"/>
      <c r="N17" s="93"/>
    </row>
    <row r="18" spans="1:14" s="32" customFormat="1" ht="21.75" customHeight="1">
      <c r="A18" s="87"/>
      <c r="B18" s="52"/>
      <c r="C18" s="87"/>
      <c r="D18" s="87"/>
      <c r="E18" s="88"/>
      <c r="F18" s="89">
        <f t="shared" si="1"/>
        <v>0</v>
      </c>
      <c r="G18" s="90"/>
      <c r="H18" s="91"/>
      <c r="I18" s="91"/>
      <c r="J18" s="91"/>
      <c r="K18" s="93"/>
      <c r="L18" s="93"/>
      <c r="M18" s="93"/>
      <c r="N18" s="93"/>
    </row>
    <row r="19" spans="1:14" s="32" customFormat="1" ht="21.75" customHeight="1">
      <c r="A19" s="87"/>
      <c r="B19" s="52"/>
      <c r="C19" s="87"/>
      <c r="D19" s="87"/>
      <c r="E19" s="88"/>
      <c r="F19" s="89">
        <f t="shared" si="1"/>
        <v>0</v>
      </c>
      <c r="G19" s="90"/>
      <c r="H19" s="91"/>
      <c r="I19" s="91"/>
      <c r="J19" s="91"/>
      <c r="K19" s="93"/>
      <c r="L19" s="93"/>
      <c r="M19" s="93"/>
      <c r="N19" s="93"/>
    </row>
    <row r="20" spans="1:14" ht="21.75" customHeight="1">
      <c r="A20" s="82"/>
      <c r="B20" s="81"/>
      <c r="C20" s="82"/>
      <c r="D20" s="82" t="s">
        <v>270</v>
      </c>
      <c r="E20" s="88">
        <f>SUM(E22:E26)</f>
        <v>0</v>
      </c>
      <c r="F20" s="89">
        <f t="shared" si="1"/>
        <v>0</v>
      </c>
      <c r="G20" s="90"/>
      <c r="H20" s="83"/>
      <c r="I20" s="83"/>
      <c r="J20" s="83"/>
      <c r="K20" s="83"/>
      <c r="L20" s="83"/>
      <c r="M20" s="83"/>
      <c r="N20" s="83"/>
    </row>
    <row r="21" spans="1:13" ht="26.25" customHeight="1">
      <c r="A21" s="92" t="s">
        <v>278</v>
      </c>
      <c r="B21" s="92"/>
      <c r="C21" s="92"/>
      <c r="D21" s="92"/>
      <c r="E21" s="92"/>
      <c r="F21" s="92"/>
      <c r="G21" s="92"/>
      <c r="H21" s="92"/>
      <c r="I21" s="92"/>
      <c r="J21" s="92"/>
      <c r="K21" s="94"/>
      <c r="L21" s="94"/>
      <c r="M21" s="94"/>
    </row>
    <row r="22" ht="30.75" customHeight="1"/>
  </sheetData>
  <sheetProtection/>
  <mergeCells count="14">
    <mergeCell ref="I5:I6"/>
    <mergeCell ref="J5:J6"/>
    <mergeCell ref="M5:M6"/>
    <mergeCell ref="N5:N6"/>
    <mergeCell ref="A1:N1"/>
    <mergeCell ref="F4:N4"/>
    <mergeCell ref="G5:H5"/>
    <mergeCell ref="K5:L5"/>
    <mergeCell ref="A4:A6"/>
    <mergeCell ref="B4:B6"/>
    <mergeCell ref="C4:C6"/>
    <mergeCell ref="D4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279" t="s">
        <v>279</v>
      </c>
      <c r="B1" s="279"/>
      <c r="C1" s="279"/>
      <c r="D1" s="279"/>
      <c r="E1" s="279"/>
      <c r="F1" s="279"/>
      <c r="G1" s="279"/>
      <c r="H1" s="279"/>
    </row>
    <row r="2" spans="1:8" ht="18" customHeight="1">
      <c r="A2" s="77"/>
      <c r="B2" s="77"/>
      <c r="C2" s="77"/>
      <c r="D2" s="77"/>
      <c r="E2" s="77"/>
      <c r="F2" s="77"/>
      <c r="G2" s="77"/>
      <c r="H2" s="78" t="s">
        <v>280</v>
      </c>
    </row>
    <row r="3" spans="1:8" ht="22.5" customHeight="1">
      <c r="A3" s="16" t="s">
        <v>25</v>
      </c>
      <c r="H3" s="79" t="s">
        <v>26</v>
      </c>
    </row>
    <row r="4" spans="1:8" s="32" customFormat="1" ht="21.75" customHeight="1">
      <c r="A4" s="294" t="s">
        <v>73</v>
      </c>
      <c r="B4" s="301" t="s">
        <v>281</v>
      </c>
      <c r="C4" s="301" t="s">
        <v>282</v>
      </c>
      <c r="D4" s="297" t="s">
        <v>283</v>
      </c>
      <c r="E4" s="298"/>
      <c r="F4" s="299"/>
      <c r="G4" s="306" t="s">
        <v>284</v>
      </c>
      <c r="H4" s="301" t="s">
        <v>269</v>
      </c>
    </row>
    <row r="5" spans="1:8" s="32" customFormat="1" ht="26.25" customHeight="1">
      <c r="A5" s="300"/>
      <c r="B5" s="302"/>
      <c r="C5" s="302"/>
      <c r="D5" s="304" t="s">
        <v>94</v>
      </c>
      <c r="E5" s="304" t="s">
        <v>95</v>
      </c>
      <c r="F5" s="304" t="s">
        <v>96</v>
      </c>
      <c r="G5" s="307"/>
      <c r="H5" s="302" t="s">
        <v>285</v>
      </c>
    </row>
    <row r="6" spans="1:8" ht="49.5" customHeight="1">
      <c r="A6" s="295"/>
      <c r="B6" s="303"/>
      <c r="C6" s="303"/>
      <c r="D6" s="305"/>
      <c r="E6" s="305"/>
      <c r="F6" s="305"/>
      <c r="G6" s="308"/>
      <c r="H6" s="303"/>
    </row>
    <row r="7" spans="1:8" ht="24" customHeight="1">
      <c r="A7" s="80" t="s">
        <v>76</v>
      </c>
      <c r="B7" s="81"/>
      <c r="C7" s="82"/>
      <c r="D7" s="82"/>
      <c r="E7" s="82"/>
      <c r="F7" s="82"/>
      <c r="G7" s="82" t="s">
        <v>270</v>
      </c>
      <c r="H7" s="83"/>
    </row>
    <row r="8" spans="1:8" ht="25.5" customHeight="1">
      <c r="A8" s="82" t="s">
        <v>258</v>
      </c>
      <c r="B8" s="81"/>
      <c r="C8" s="82"/>
      <c r="D8" s="82"/>
      <c r="E8" s="82"/>
      <c r="F8" s="82"/>
      <c r="G8" s="82"/>
      <c r="H8" s="83"/>
    </row>
    <row r="9" spans="1:8" ht="25.5" customHeight="1">
      <c r="A9" s="82"/>
      <c r="B9" s="81"/>
      <c r="C9" s="82"/>
      <c r="D9" s="82"/>
      <c r="E9" s="82"/>
      <c r="F9" s="82"/>
      <c r="G9" s="82"/>
      <c r="H9" s="83"/>
    </row>
    <row r="10" spans="1:8" ht="25.5" customHeight="1">
      <c r="A10" s="82"/>
      <c r="B10" s="81"/>
      <c r="C10" s="82"/>
      <c r="D10" s="82"/>
      <c r="E10" s="82"/>
      <c r="F10" s="82"/>
      <c r="G10" s="82"/>
      <c r="H10" s="83"/>
    </row>
    <row r="11" spans="1:8" ht="25.5" customHeight="1">
      <c r="A11" s="82"/>
      <c r="B11" s="81"/>
      <c r="C11" s="82"/>
      <c r="D11" s="82"/>
      <c r="E11" s="82"/>
      <c r="F11" s="82"/>
      <c r="G11" s="82"/>
      <c r="H11" s="83"/>
    </row>
    <row r="12" spans="1:8" ht="25.5" customHeight="1">
      <c r="A12" s="82"/>
      <c r="B12" s="81"/>
      <c r="C12" s="82"/>
      <c r="D12" s="82"/>
      <c r="E12" s="82"/>
      <c r="F12" s="82"/>
      <c r="G12" s="82"/>
      <c r="H12" s="83"/>
    </row>
    <row r="13" spans="1:8" ht="25.5" customHeight="1">
      <c r="A13" s="82"/>
      <c r="B13" s="81"/>
      <c r="C13" s="82"/>
      <c r="D13" s="82"/>
      <c r="E13" s="82"/>
      <c r="F13" s="82"/>
      <c r="G13" s="82"/>
      <c r="H13" s="83"/>
    </row>
    <row r="14" spans="1:8" ht="25.5" customHeight="1">
      <c r="A14" s="82"/>
      <c r="B14" s="81"/>
      <c r="C14" s="82"/>
      <c r="D14" s="82"/>
      <c r="E14" s="82"/>
      <c r="F14" s="82"/>
      <c r="G14" s="82"/>
      <c r="H14" s="83"/>
    </row>
    <row r="15" spans="1:8" ht="25.5" customHeight="1">
      <c r="A15" s="82"/>
      <c r="B15" s="81"/>
      <c r="C15" s="82"/>
      <c r="D15" s="82"/>
      <c r="E15" s="82"/>
      <c r="F15" s="82"/>
      <c r="G15" s="82"/>
      <c r="H15" s="83"/>
    </row>
    <row r="16" spans="1:8" ht="25.5" customHeight="1">
      <c r="A16" s="82"/>
      <c r="B16" s="81"/>
      <c r="C16" s="82"/>
      <c r="D16" s="82"/>
      <c r="E16" s="82"/>
      <c r="F16" s="82"/>
      <c r="G16" s="82"/>
      <c r="H16" s="83"/>
    </row>
    <row r="17" spans="1:8" ht="25.5" customHeight="1">
      <c r="A17" s="84" t="s">
        <v>87</v>
      </c>
      <c r="B17" s="81"/>
      <c r="C17" s="82"/>
      <c r="D17" s="82"/>
      <c r="E17" s="82"/>
      <c r="F17" s="82"/>
      <c r="G17" s="82" t="s">
        <v>270</v>
      </c>
      <c r="H17" s="83"/>
    </row>
    <row r="18" spans="1:8" ht="25.5" customHeight="1">
      <c r="A18" s="82"/>
      <c r="B18" s="81"/>
      <c r="C18" s="82"/>
      <c r="D18" s="82"/>
      <c r="E18" s="82"/>
      <c r="F18" s="82"/>
      <c r="G18" s="82" t="s">
        <v>270</v>
      </c>
      <c r="H18" s="83"/>
    </row>
    <row r="19" spans="1:7" s="32" customFormat="1" ht="31.5" customHeight="1">
      <c r="A19" s="85" t="s">
        <v>286</v>
      </c>
      <c r="B19" s="85"/>
      <c r="C19" s="85"/>
      <c r="D19" s="85"/>
      <c r="E19" s="85"/>
      <c r="F19" s="85"/>
      <c r="G19" s="85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D10" sqref="D10"/>
    </sheetView>
  </sheetViews>
  <sheetFormatPr defaultColWidth="12" defaultRowHeight="11.25"/>
  <cols>
    <col min="1" max="1" width="43.5" style="57" customWidth="1"/>
    <col min="2" max="2" width="19.5" style="57" customWidth="1"/>
    <col min="3" max="3" width="25.5" style="57" customWidth="1"/>
    <col min="4" max="4" width="21.83203125" style="57" customWidth="1"/>
    <col min="5" max="5" width="18" style="57" customWidth="1"/>
    <col min="6" max="16384" width="12" style="57" customWidth="1"/>
  </cols>
  <sheetData>
    <row r="1" ht="26.25" customHeight="1">
      <c r="A1" s="58"/>
    </row>
    <row r="2" spans="1:5" ht="27">
      <c r="A2" s="309" t="s">
        <v>287</v>
      </c>
      <c r="B2" s="309"/>
      <c r="C2" s="309"/>
      <c r="D2" s="309"/>
      <c r="E2" s="309"/>
    </row>
    <row r="3" spans="1:5" ht="26.25" customHeight="1">
      <c r="A3" s="16" t="s">
        <v>25</v>
      </c>
      <c r="E3" s="59" t="s">
        <v>26</v>
      </c>
    </row>
    <row r="4" spans="1:5" s="55" customFormat="1" ht="30" customHeight="1">
      <c r="A4" s="312" t="s">
        <v>288</v>
      </c>
      <c r="B4" s="314" t="s">
        <v>289</v>
      </c>
      <c r="C4" s="314" t="s">
        <v>290</v>
      </c>
      <c r="D4" s="310" t="s">
        <v>291</v>
      </c>
      <c r="E4" s="311"/>
    </row>
    <row r="5" spans="1:5" s="55" customFormat="1" ht="30" customHeight="1">
      <c r="A5" s="313"/>
      <c r="B5" s="315"/>
      <c r="C5" s="315"/>
      <c r="D5" s="60" t="s">
        <v>292</v>
      </c>
      <c r="E5" s="61" t="s">
        <v>293</v>
      </c>
    </row>
    <row r="6" spans="1:5" s="56" customFormat="1" ht="30" customHeight="1">
      <c r="A6" s="62" t="s">
        <v>294</v>
      </c>
      <c r="B6" s="63">
        <f>SUM(B7:B9)</f>
        <v>0.01</v>
      </c>
      <c r="C6" s="63">
        <f>SUM(C7:C9)</f>
        <v>0.05</v>
      </c>
      <c r="D6" s="63">
        <f>SUM(D7:D9)</f>
        <v>0.04</v>
      </c>
      <c r="E6" s="64">
        <f aca="true" t="shared" si="0" ref="E6:E11">D6/B6*100</f>
        <v>400</v>
      </c>
    </row>
    <row r="7" spans="1:5" ht="30" customHeight="1">
      <c r="A7" s="65" t="s">
        <v>295</v>
      </c>
      <c r="B7" s="66"/>
      <c r="C7" s="67"/>
      <c r="D7" s="68">
        <f>C7-B7</f>
        <v>0</v>
      </c>
      <c r="E7" s="64"/>
    </row>
    <row r="8" spans="1:5" ht="30" customHeight="1">
      <c r="A8" s="69" t="s">
        <v>296</v>
      </c>
      <c r="B8" s="67">
        <v>0.01</v>
      </c>
      <c r="C8" s="67">
        <v>0.05</v>
      </c>
      <c r="D8" s="68">
        <f>C8-B8</f>
        <v>0.04</v>
      </c>
      <c r="E8" s="70">
        <f t="shared" si="0"/>
        <v>400</v>
      </c>
    </row>
    <row r="9" spans="1:5" ht="30" customHeight="1">
      <c r="A9" s="69" t="s">
        <v>297</v>
      </c>
      <c r="B9" s="71">
        <f>SUM(B10:B11)</f>
        <v>0</v>
      </c>
      <c r="C9" s="71">
        <f>SUM(C10:C11)</f>
        <v>0</v>
      </c>
      <c r="D9" s="68">
        <f>C9-B9</f>
        <v>0</v>
      </c>
      <c r="E9" s="70"/>
    </row>
    <row r="10" spans="1:5" ht="30" customHeight="1">
      <c r="A10" s="69" t="s">
        <v>298</v>
      </c>
      <c r="B10" s="67"/>
      <c r="C10" s="67"/>
      <c r="D10" s="68">
        <f>C10-B10</f>
        <v>0</v>
      </c>
      <c r="E10" s="64"/>
    </row>
    <row r="11" spans="1:5" ht="30" customHeight="1">
      <c r="A11" s="72" t="s">
        <v>299</v>
      </c>
      <c r="B11" s="73"/>
      <c r="C11" s="73"/>
      <c r="D11" s="74">
        <f>C11-B11</f>
        <v>0</v>
      </c>
      <c r="E11" s="75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4"/>
  <sheetViews>
    <sheetView showGridLines="0" showZeros="0" zoomScalePageLayoutView="0" workbookViewId="0" topLeftCell="A1">
      <selection activeCell="F9" sqref="F9"/>
    </sheetView>
  </sheetViews>
  <sheetFormatPr defaultColWidth="6.83203125" defaultRowHeight="19.5" customHeight="1"/>
  <cols>
    <col min="1" max="1" width="42.83203125" style="33" customWidth="1"/>
    <col min="2" max="4" width="7.16015625" style="34" customWidth="1"/>
    <col min="5" max="5" width="47" style="34" customWidth="1"/>
    <col min="6" max="6" width="39.5" style="34" customWidth="1"/>
    <col min="7" max="195" width="6.83203125" style="35" customWidth="1"/>
    <col min="196" max="196" width="6.83203125" style="0" customWidth="1"/>
  </cols>
  <sheetData>
    <row r="1" spans="1:6" s="29" customFormat="1" ht="36.75" customHeight="1">
      <c r="A1" s="36" t="s">
        <v>300</v>
      </c>
      <c r="B1" s="37"/>
      <c r="C1" s="37"/>
      <c r="D1" s="37"/>
      <c r="E1" s="37"/>
      <c r="F1" s="37"/>
    </row>
    <row r="2" spans="1:6" s="29" customFormat="1" ht="24" customHeight="1">
      <c r="A2" s="38"/>
      <c r="B2" s="38"/>
      <c r="C2" s="38"/>
      <c r="D2" s="38"/>
      <c r="E2" s="38"/>
      <c r="F2" s="39" t="s">
        <v>301</v>
      </c>
    </row>
    <row r="3" spans="1:6" s="29" customFormat="1" ht="15" customHeight="1">
      <c r="A3" s="280" t="s">
        <v>25</v>
      </c>
      <c r="B3" s="280"/>
      <c r="C3" s="280"/>
      <c r="D3" s="40"/>
      <c r="E3" s="40"/>
      <c r="F3" s="41" t="s">
        <v>26</v>
      </c>
    </row>
    <row r="4" spans="1:6" s="30" customFormat="1" ht="24" customHeight="1">
      <c r="A4" s="316" t="s">
        <v>73</v>
      </c>
      <c r="B4" s="238" t="s">
        <v>302</v>
      </c>
      <c r="C4" s="238"/>
      <c r="D4" s="238"/>
      <c r="E4" s="238" t="s">
        <v>93</v>
      </c>
      <c r="F4" s="317" t="s">
        <v>290</v>
      </c>
    </row>
    <row r="5" spans="1:6" s="30" customFormat="1" ht="24.75" customHeight="1">
      <c r="A5" s="316"/>
      <c r="B5" s="238"/>
      <c r="C5" s="238"/>
      <c r="D5" s="238"/>
      <c r="E5" s="238"/>
      <c r="F5" s="317"/>
    </row>
    <row r="6" spans="1:6" s="31" customFormat="1" ht="38.25" customHeight="1">
      <c r="A6" s="316"/>
      <c r="B6" s="42" t="s">
        <v>94</v>
      </c>
      <c r="C6" s="42" t="s">
        <v>95</v>
      </c>
      <c r="D6" s="42" t="s">
        <v>96</v>
      </c>
      <c r="E6" s="238"/>
      <c r="F6" s="317"/>
    </row>
    <row r="7" spans="1:195" s="32" customFormat="1" ht="35.25" customHeight="1">
      <c r="A7" s="43"/>
      <c r="B7" s="44"/>
      <c r="C7" s="44"/>
      <c r="D7" s="44"/>
      <c r="E7" s="45" t="s">
        <v>76</v>
      </c>
      <c r="F7" s="46">
        <f>SUM(F8:F11)</f>
        <v>2.13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</row>
    <row r="8" spans="1:6" ht="30" customHeight="1">
      <c r="A8" s="332" t="s">
        <v>332</v>
      </c>
      <c r="B8" s="48">
        <v>201</v>
      </c>
      <c r="C8" s="48">
        <v>13</v>
      </c>
      <c r="D8" s="48">
        <v>50</v>
      </c>
      <c r="E8" s="333" t="s">
        <v>333</v>
      </c>
      <c r="F8" s="49">
        <v>2.13</v>
      </c>
    </row>
    <row r="9" spans="1:6" ht="30" customHeight="1">
      <c r="A9" s="50"/>
      <c r="B9" s="51"/>
      <c r="C9" s="51"/>
      <c r="D9" s="51"/>
      <c r="E9" s="52"/>
      <c r="F9" s="49"/>
    </row>
    <row r="10" spans="1:6" ht="30" customHeight="1">
      <c r="A10" s="50"/>
      <c r="B10" s="51"/>
      <c r="C10" s="51"/>
      <c r="D10" s="51"/>
      <c r="E10" s="52"/>
      <c r="F10" s="49"/>
    </row>
    <row r="11" spans="1:6" ht="30" customHeight="1">
      <c r="A11" s="50"/>
      <c r="B11" s="51"/>
      <c r="C11" s="51"/>
      <c r="D11" s="51"/>
      <c r="E11" s="52"/>
      <c r="F11" s="49"/>
    </row>
    <row r="12" spans="1:6" ht="19.5" customHeight="1">
      <c r="A12" s="53" t="s">
        <v>303</v>
      </c>
      <c r="D12" s="54"/>
      <c r="E12" s="54"/>
      <c r="F12" s="54"/>
    </row>
    <row r="13" spans="1:6" ht="19.5" customHeight="1">
      <c r="A13" s="318" t="s">
        <v>304</v>
      </c>
      <c r="B13" s="318"/>
      <c r="C13" s="318"/>
      <c r="D13" s="318"/>
      <c r="E13" s="318"/>
      <c r="F13" s="318"/>
    </row>
    <row r="14" spans="1:6" ht="12">
      <c r="A14" s="318"/>
      <c r="B14" s="318"/>
      <c r="C14" s="318"/>
      <c r="D14" s="318"/>
      <c r="E14" s="318"/>
      <c r="F14" s="318"/>
    </row>
  </sheetData>
  <sheetProtection/>
  <mergeCells count="6">
    <mergeCell ref="A3:C3"/>
    <mergeCell ref="A4:A6"/>
    <mergeCell ref="E4:E6"/>
    <mergeCell ref="F4:F6"/>
    <mergeCell ref="B4:D5"/>
    <mergeCell ref="A13:F14"/>
  </mergeCells>
  <printOptions horizontalCentered="1"/>
  <pageMargins left="0.39" right="0.39" top="0.98" bottom="0.98" header="0" footer="0"/>
  <pageSetup fitToHeight="100" fitToWidth="1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zoomScalePageLayoutView="0" workbookViewId="0" topLeftCell="A1">
      <selection activeCell="A3" sqref="A3"/>
    </sheetView>
  </sheetViews>
  <sheetFormatPr defaultColWidth="9.33203125" defaultRowHeight="12.75" customHeight="1"/>
  <cols>
    <col min="1" max="1" width="12" style="14" customWidth="1"/>
    <col min="2" max="2" width="9.33203125" style="14" customWidth="1"/>
    <col min="3" max="3" width="13.16015625" style="14" customWidth="1"/>
    <col min="4" max="4" width="9" style="14" bestFit="1" customWidth="1"/>
    <col min="5" max="5" width="12" style="14" customWidth="1"/>
    <col min="6" max="6" width="9.83203125" style="14" customWidth="1"/>
    <col min="7" max="7" width="9" style="14" customWidth="1"/>
    <col min="8" max="8" width="8.16015625" style="14" customWidth="1"/>
    <col min="9" max="10" width="9.16015625" style="14" customWidth="1"/>
    <col min="11" max="11" width="12" style="14" customWidth="1"/>
    <col min="12" max="12" width="9.83203125" style="14" customWidth="1"/>
    <col min="13" max="13" width="9.66015625" style="14" customWidth="1"/>
    <col min="14" max="14" width="9" style="14" customWidth="1"/>
    <col min="15" max="21" width="9.16015625" style="14" customWidth="1"/>
    <col min="22" max="16384" width="9.33203125" style="14" customWidth="1"/>
  </cols>
  <sheetData>
    <row r="1" spans="1:21" ht="22.5">
      <c r="A1" s="15" t="s">
        <v>305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U2" s="27" t="s">
        <v>306</v>
      </c>
    </row>
    <row r="3" spans="1:21" ht="12.75" customHeight="1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U3" s="28" t="s">
        <v>26</v>
      </c>
    </row>
    <row r="4" spans="1:21" ht="12.75" customHeight="1">
      <c r="A4" s="320" t="s">
        <v>73</v>
      </c>
      <c r="B4" s="320" t="s">
        <v>268</v>
      </c>
      <c r="C4" s="319" t="s">
        <v>119</v>
      </c>
      <c r="D4" s="319"/>
      <c r="E4" s="319"/>
      <c r="F4" s="319"/>
      <c r="G4" s="319"/>
      <c r="H4" s="319"/>
      <c r="I4" s="319"/>
      <c r="J4" s="319"/>
      <c r="K4" s="319"/>
      <c r="L4" s="306" t="s">
        <v>307</v>
      </c>
      <c r="M4" s="306" t="s">
        <v>308</v>
      </c>
      <c r="N4" s="297" t="s">
        <v>309</v>
      </c>
      <c r="O4" s="298"/>
      <c r="P4" s="298"/>
      <c r="Q4" s="299"/>
      <c r="R4" s="297" t="s">
        <v>310</v>
      </c>
      <c r="S4" s="298"/>
      <c r="T4" s="298"/>
      <c r="U4" s="299"/>
    </row>
    <row r="5" spans="1:21" ht="30" customHeight="1">
      <c r="A5" s="321"/>
      <c r="B5" s="321"/>
      <c r="C5" s="319" t="s">
        <v>76</v>
      </c>
      <c r="D5" s="238" t="s">
        <v>77</v>
      </c>
      <c r="E5" s="238"/>
      <c r="F5" s="238" t="s">
        <v>35</v>
      </c>
      <c r="G5" s="238" t="s">
        <v>37</v>
      </c>
      <c r="H5" s="238" t="s">
        <v>78</v>
      </c>
      <c r="I5" s="238"/>
      <c r="J5" s="238" t="s">
        <v>311</v>
      </c>
      <c r="K5" s="238" t="s">
        <v>45</v>
      </c>
      <c r="L5" s="307"/>
      <c r="M5" s="307"/>
      <c r="N5" s="306" t="s">
        <v>312</v>
      </c>
      <c r="O5" s="306" t="s">
        <v>313</v>
      </c>
      <c r="P5" s="306" t="s">
        <v>314</v>
      </c>
      <c r="Q5" s="306" t="s">
        <v>315</v>
      </c>
      <c r="R5" s="306" t="s">
        <v>312</v>
      </c>
      <c r="S5" s="306" t="s">
        <v>313</v>
      </c>
      <c r="T5" s="306" t="s">
        <v>314</v>
      </c>
      <c r="U5" s="306" t="s">
        <v>315</v>
      </c>
    </row>
    <row r="6" spans="1:21" ht="63.75" customHeight="1">
      <c r="A6" s="322"/>
      <c r="B6" s="322"/>
      <c r="C6" s="319"/>
      <c r="D6" s="20" t="s">
        <v>81</v>
      </c>
      <c r="E6" s="19" t="s">
        <v>82</v>
      </c>
      <c r="F6" s="238"/>
      <c r="G6" s="238"/>
      <c r="H6" s="20" t="s">
        <v>81</v>
      </c>
      <c r="I6" s="20" t="s">
        <v>82</v>
      </c>
      <c r="J6" s="238"/>
      <c r="K6" s="238"/>
      <c r="L6" s="308"/>
      <c r="M6" s="308"/>
      <c r="N6" s="308"/>
      <c r="O6" s="308"/>
      <c r="P6" s="308"/>
      <c r="Q6" s="308"/>
      <c r="R6" s="308"/>
      <c r="S6" s="308"/>
      <c r="T6" s="308"/>
      <c r="U6" s="308"/>
    </row>
    <row r="7" spans="1:21" ht="12.75" customHeight="1">
      <c r="A7" s="21"/>
      <c r="B7" s="21"/>
      <c r="C7" s="22">
        <f>D7+F7+G7+H7+J7+K7</f>
        <v>0</v>
      </c>
      <c r="D7" s="23">
        <f>SUM(D8:D15)</f>
        <v>0</v>
      </c>
      <c r="E7" s="23">
        <f aca="true" t="shared" si="0" ref="E7:K7">SUM(E8:E15)</f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4"/>
      <c r="M7" s="24"/>
      <c r="N7" s="26"/>
      <c r="O7" s="26"/>
      <c r="P7" s="26"/>
      <c r="Q7" s="26"/>
      <c r="R7" s="26"/>
      <c r="S7" s="26"/>
      <c r="T7" s="26"/>
      <c r="U7" s="26"/>
    </row>
    <row r="8" spans="1:21" ht="12.75" customHeight="1">
      <c r="A8" s="21"/>
      <c r="B8" s="21"/>
      <c r="C8" s="22">
        <f aca="true" t="shared" si="1" ref="C8:C15">D8+F8+G8+H8+J8+K8</f>
        <v>0</v>
      </c>
      <c r="D8" s="23"/>
      <c r="E8" s="24"/>
      <c r="F8" s="24"/>
      <c r="G8" s="24"/>
      <c r="H8" s="24"/>
      <c r="I8" s="24"/>
      <c r="J8" s="24"/>
      <c r="K8" s="24"/>
      <c r="L8" s="24"/>
      <c r="M8" s="24"/>
      <c r="N8" s="26"/>
      <c r="O8" s="26"/>
      <c r="P8" s="26"/>
      <c r="Q8" s="26"/>
      <c r="R8" s="26"/>
      <c r="S8" s="26"/>
      <c r="T8" s="26"/>
      <c r="U8" s="26"/>
    </row>
    <row r="9" spans="1:21" ht="12.75" customHeight="1">
      <c r="A9" s="21"/>
      <c r="B9" s="21"/>
      <c r="C9" s="22">
        <f t="shared" si="1"/>
        <v>0</v>
      </c>
      <c r="D9" s="23"/>
      <c r="E9" s="24"/>
      <c r="F9" s="24"/>
      <c r="G9" s="24"/>
      <c r="H9" s="24"/>
      <c r="I9" s="24"/>
      <c r="J9" s="24"/>
      <c r="K9" s="24"/>
      <c r="L9" s="24"/>
      <c r="M9" s="24"/>
      <c r="N9" s="26"/>
      <c r="O9" s="26"/>
      <c r="P9" s="26"/>
      <c r="Q9" s="26"/>
      <c r="R9" s="26"/>
      <c r="S9" s="26"/>
      <c r="T9" s="26"/>
      <c r="U9" s="26"/>
    </row>
    <row r="10" spans="1:21" ht="12.75" customHeight="1">
      <c r="A10" s="21"/>
      <c r="B10" s="21"/>
      <c r="C10" s="22">
        <f t="shared" si="1"/>
        <v>0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6"/>
      <c r="O10" s="26"/>
      <c r="P10" s="26"/>
      <c r="Q10" s="26"/>
      <c r="R10" s="26"/>
      <c r="S10" s="26"/>
      <c r="T10" s="26"/>
      <c r="U10" s="26"/>
    </row>
    <row r="11" spans="1:21" ht="12.75" customHeight="1">
      <c r="A11" s="21"/>
      <c r="B11" s="21"/>
      <c r="C11" s="22">
        <f t="shared" si="1"/>
        <v>0</v>
      </c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6"/>
      <c r="O11" s="26"/>
      <c r="P11" s="26"/>
      <c r="Q11" s="26"/>
      <c r="R11" s="26"/>
      <c r="S11" s="26"/>
      <c r="T11" s="26"/>
      <c r="U11" s="26"/>
    </row>
    <row r="12" spans="1:21" ht="12.75" customHeight="1">
      <c r="A12" s="18"/>
      <c r="B12" s="18"/>
      <c r="C12" s="22">
        <f t="shared" si="1"/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6"/>
      <c r="O12" s="26"/>
      <c r="P12" s="26"/>
      <c r="Q12" s="26"/>
      <c r="R12" s="26"/>
      <c r="S12" s="26"/>
      <c r="T12" s="26"/>
      <c r="U12" s="26"/>
    </row>
    <row r="13" spans="1:21" ht="12.75" customHeight="1">
      <c r="A13" s="18"/>
      <c r="B13" s="18"/>
      <c r="C13" s="22">
        <f t="shared" si="1"/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6"/>
      <c r="O13" s="26"/>
      <c r="P13" s="26"/>
      <c r="Q13" s="26"/>
      <c r="R13" s="26"/>
      <c r="S13" s="26"/>
      <c r="T13" s="26"/>
      <c r="U13" s="26"/>
    </row>
    <row r="14" spans="1:21" ht="12.75" customHeight="1">
      <c r="A14" s="18"/>
      <c r="B14" s="18"/>
      <c r="C14" s="22">
        <f t="shared" si="1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6"/>
      <c r="S14" s="26"/>
      <c r="T14" s="26"/>
      <c r="U14" s="26"/>
    </row>
    <row r="15" spans="1:21" ht="12.75" customHeight="1">
      <c r="A15" s="18"/>
      <c r="B15" s="18"/>
      <c r="C15" s="22">
        <f t="shared" si="1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6"/>
      <c r="O15" s="26"/>
      <c r="P15" s="26"/>
      <c r="Q15" s="26"/>
      <c r="R15" s="26"/>
      <c r="S15" s="26"/>
      <c r="T15" s="26"/>
      <c r="U15" s="26"/>
    </row>
    <row r="16" spans="1:21" ht="12.75" customHeight="1">
      <c r="A16" s="25" t="s">
        <v>316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ht="12.75" customHeight="1">
      <c r="A17" s="25"/>
    </row>
  </sheetData>
  <sheetProtection/>
  <mergeCells count="22">
    <mergeCell ref="P5:P6"/>
    <mergeCell ref="Q5:Q6"/>
    <mergeCell ref="R5:R6"/>
    <mergeCell ref="S5:S6"/>
    <mergeCell ref="T5:T6"/>
    <mergeCell ref="U5:U6"/>
    <mergeCell ref="J5:J6"/>
    <mergeCell ref="K5:K6"/>
    <mergeCell ref="L4:L6"/>
    <mergeCell ref="M4:M6"/>
    <mergeCell ref="N5:N6"/>
    <mergeCell ref="O5:O6"/>
    <mergeCell ref="C4:K4"/>
    <mergeCell ref="N4:Q4"/>
    <mergeCell ref="R4:U4"/>
    <mergeCell ref="D5:E5"/>
    <mergeCell ref="H5:I5"/>
    <mergeCell ref="A4:A6"/>
    <mergeCell ref="B4:B6"/>
    <mergeCell ref="C5:C6"/>
    <mergeCell ref="F5:F6"/>
    <mergeCell ref="G5:G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5" sqref="B15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23" t="s">
        <v>317</v>
      </c>
      <c r="B1" s="323"/>
      <c r="C1" s="323"/>
      <c r="D1" s="323"/>
      <c r="E1" s="324"/>
    </row>
    <row r="2" spans="1:5" s="1" customFormat="1" ht="26.25" customHeight="1">
      <c r="A2" s="6" t="s">
        <v>25</v>
      </c>
      <c r="E2" s="7"/>
    </row>
    <row r="3" spans="1:5" s="2" customFormat="1" ht="30" customHeight="1">
      <c r="A3" s="8" t="s">
        <v>318</v>
      </c>
      <c r="B3" s="9" t="s">
        <v>319</v>
      </c>
      <c r="C3" s="8" t="s">
        <v>320</v>
      </c>
      <c r="D3" s="8" t="s">
        <v>321</v>
      </c>
      <c r="E3" s="10" t="s">
        <v>322</v>
      </c>
    </row>
    <row r="4" spans="1:5" s="2" customFormat="1" ht="58.5" customHeight="1">
      <c r="A4" s="11" t="s">
        <v>323</v>
      </c>
      <c r="B4" s="12">
        <v>43221</v>
      </c>
      <c r="C4" s="8" t="s">
        <v>324</v>
      </c>
      <c r="D4" s="8"/>
      <c r="E4" s="8"/>
    </row>
    <row r="5" spans="1:5" s="3" customFormat="1" ht="60.75" customHeight="1">
      <c r="A5" s="13" t="s">
        <v>325</v>
      </c>
      <c r="B5" s="325"/>
      <c r="C5" s="326"/>
      <c r="D5" s="326"/>
      <c r="E5" s="327"/>
    </row>
    <row r="6" spans="1:5" s="4" customFormat="1" ht="60.75" customHeight="1">
      <c r="A6" s="13" t="s">
        <v>326</v>
      </c>
      <c r="B6" s="328"/>
      <c r="C6" s="329"/>
      <c r="D6" s="329"/>
      <c r="E6" s="330"/>
    </row>
    <row r="7" spans="1:5" s="4" customFormat="1" ht="60.75" customHeight="1">
      <c r="A7" s="13" t="s">
        <v>327</v>
      </c>
      <c r="B7" s="328" t="s">
        <v>86</v>
      </c>
      <c r="C7" s="329"/>
      <c r="D7" s="329"/>
      <c r="E7" s="330"/>
    </row>
    <row r="8" s="1" customFormat="1" ht="21" customHeight="1">
      <c r="A8" s="1" t="s">
        <v>328</v>
      </c>
    </row>
    <row r="9" s="1" customFormat="1" ht="21" customHeight="1">
      <c r="A9" s="1" t="s">
        <v>329</v>
      </c>
    </row>
    <row r="10" s="1" customFormat="1" ht="21" customHeight="1">
      <c r="A10" s="1" t="s">
        <v>330</v>
      </c>
    </row>
    <row r="11" s="1" customFormat="1" ht="21" customHeight="1">
      <c r="A11" s="1" t="s">
        <v>331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</cp:lastModifiedBy>
  <cp:lastPrinted>2018-05-02T05:07:32Z</cp:lastPrinted>
  <dcterms:created xsi:type="dcterms:W3CDTF">2017-01-26T02:06:17Z</dcterms:created>
  <dcterms:modified xsi:type="dcterms:W3CDTF">2018-05-10T06:51:28Z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