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4" firstSheet="33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<sst xmlns="http://schemas.openxmlformats.org/spreadsheetml/2006/main" count="806" uniqueCount="360">
  <si>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</si>
  <si>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</si>
  <si>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</si>
  <si>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</si>
  <si>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</si>
  <si>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</si>
  <si>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</si>
  <si>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</si>
  <si>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</si>
  <si>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</si>
  <si>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</si>
  <si>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</si>
  <si>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</si>
  <si>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</si>
  <si>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</si>
  <si>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</si>
  <si>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</si>
  <si>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</si>
  <si>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</si>
  <si>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</si>
  <si>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</si>
  <si>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</si>
  <si>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</si>
  <si>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</si>
  <si>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 xml:space="preserve">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</si>
  <si>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</si>
  <si>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</si>
  <si>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</si>
  <si>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</si>
  <si>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</si>
  <si>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</si>
  <si>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</si>
  <si>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</si>
  <si>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</si>
  <si>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</si>
  <si>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</si>
  <si>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</si>
  <si>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</si>
  <si>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</si>
  <si>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</si>
  <si>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</si>
  <si>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</si>
  <si>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</si>
  <si>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</si>
  <si>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</si>
  <si>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</si>
  <si>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公开表4</t>
  </si>
  <si>
    <t>05</t>
  </si>
  <si>
    <t>02</t>
  </si>
  <si>
    <t>11</t>
  </si>
  <si>
    <t>04</t>
  </si>
  <si>
    <t>01</t>
  </si>
  <si>
    <t>……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</si>
  <si>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</si>
  <si>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</si>
  <si>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</si>
  <si>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</si>
  <si>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</si>
  <si>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</si>
  <si>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</si>
  <si>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公开表7</t>
  </si>
  <si>
    <t>支出内容</t>
  </si>
  <si>
    <t>(下属二级单位）…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</si>
  <si>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</si>
  <si>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</si>
  <si>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</si>
  <si>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</si>
  <si>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</si>
  <si>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</si>
  <si>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</si>
  <si>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</si>
  <si>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</si>
  <si>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</si>
  <si>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</si>
  <si>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</si>
  <si>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</si>
  <si>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</si>
  <si>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</si>
  <si>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</si>
  <si>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</si>
  <si>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</si>
  <si>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</si>
  <si>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</si>
  <si>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</si>
  <si>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</si>
  <si>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</si>
  <si>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</si>
  <si>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</si>
  <si>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</si>
  <si>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</si>
  <si>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</si>
  <si>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</si>
  <si>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</si>
  <si>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</si>
  <si>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</si>
  <si>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</si>
  <si>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</si>
  <si>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</si>
  <si>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</si>
  <si>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</si>
  <si>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</si>
  <si>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</si>
  <si>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</si>
  <si>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</si>
  <si>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</si>
  <si>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</si>
  <si>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</si>
  <si>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</si>
  <si>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</si>
  <si>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</si>
  <si>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</si>
  <si>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</si>
  <si>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</si>
  <si>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</si>
  <si>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</si>
  <si>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</si>
  <si>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</si>
  <si>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</si>
  <si>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</si>
  <si>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</si>
  <si>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</si>
  <si>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</si>
  <si>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</si>
  <si>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</si>
  <si>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</si>
  <si>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</si>
  <si>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</si>
  <si>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</si>
  <si>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</si>
  <si>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</si>
  <si>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</si>
  <si>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</si>
  <si>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</si>
  <si>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</si>
  <si>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</si>
  <si>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</si>
  <si>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</si>
  <si>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</si>
  <si>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</si>
  <si>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</si>
  <si>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</si>
  <si>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</si>
  <si>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</si>
  <si>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</si>
  <si>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</si>
  <si>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</si>
  <si>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</si>
  <si>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</si>
  <si>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</si>
  <si>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</si>
  <si>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</si>
  <si>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</si>
  <si>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</si>
  <si>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</si>
  <si>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</si>
  <si>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</si>
  <si>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</si>
  <si>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</si>
  <si>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</si>
  <si>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</si>
  <si>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</si>
  <si>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</si>
  <si>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</si>
  <si>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</si>
  <si>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</si>
  <si>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</si>
  <si>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</si>
  <si>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</si>
  <si>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</si>
  <si>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</si>
  <si>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</si>
  <si>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</si>
  <si>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</si>
  <si>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</si>
  <si>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</si>
  <si>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</si>
  <si>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</si>
  <si>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</si>
  <si>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</si>
  <si>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</si>
  <si>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</si>
  <si>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</si>
  <si>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</si>
  <si>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</si>
  <si>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注：如果此表无数，请在此注明“本部门没有需申报绩效考核的项目支出，故本表无数据”。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</si>
  <si>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</si>
  <si>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</si>
  <si>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</si>
  <si>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</si>
  <si>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</si>
  <si>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</si>
  <si>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</si>
  <si>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</si>
  <si>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</si>
  <si>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</si>
  <si>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</si>
  <si>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2018年预算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</si>
  <si>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</si>
  <si>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</si>
  <si>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</si>
  <si>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</si>
  <si>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</si>
  <si>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</si>
  <si>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</si>
  <si>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</si>
  <si>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</si>
  <si>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</si>
  <si>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</si>
  <si>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</si>
  <si>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</si>
  <si>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</si>
  <si>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</si>
  <si>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</si>
  <si>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</si>
  <si>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</si>
  <si>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</si>
  <si>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</si>
  <si>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</si>
  <si>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</si>
  <si>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</si>
  <si>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</si>
  <si>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</si>
  <si>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</si>
  <si>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</si>
  <si>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</si>
  <si>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</si>
  <si>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三、纳入预算管理的行政事业性收费</t>
  </si>
  <si>
    <t>七、纳入专户管理的行政事业性收费</t>
  </si>
  <si>
    <t>上级提前告知转移支付资金</t>
  </si>
  <si>
    <t>科目编码</t>
  </si>
  <si>
    <t>2018年部门（国有资本经营收入）国有资本经营预算支出表</t>
  </si>
  <si>
    <t>新宾县“三公”经费预算汇总表</t>
  </si>
  <si>
    <t>单位：万元</t>
  </si>
  <si>
    <t>项目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</si>
  <si>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</si>
  <si>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</si>
  <si>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</si>
  <si>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</si>
  <si>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</si>
  <si>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</si>
  <si>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</si>
  <si>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</si>
  <si>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2017年预算</t>
  </si>
  <si>
    <t>2018年预算</t>
  </si>
  <si>
    <t>2018年比2017年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</si>
  <si>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</si>
  <si>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2018年部门收支总体情况表</t>
  </si>
  <si>
    <t>二、罚没收入</t>
  </si>
  <si>
    <t>四、纳入预算管理的政府性基金</t>
  </si>
  <si>
    <t>五、纳入专户管理的行政事业性收费等收入</t>
  </si>
  <si>
    <t>六、专项收入</t>
  </si>
  <si>
    <t>七、上级补助收入</t>
  </si>
  <si>
    <t>八、附属单位上缴收入</t>
  </si>
  <si>
    <t>九、事业收入</t>
  </si>
  <si>
    <t>十、事业单位经营收入</t>
  </si>
  <si>
    <t>十一、其他收入</t>
  </si>
  <si>
    <t>十二、用事业基金弥补收支差额</t>
  </si>
  <si>
    <t>二、外交支出</t>
  </si>
  <si>
    <t>一、一般公共服务支出</t>
  </si>
  <si>
    <t>三、国防支出</t>
  </si>
  <si>
    <t>四、公共安全支出</t>
  </si>
  <si>
    <t xml:space="preserve">五、教育支出    </t>
  </si>
  <si>
    <t xml:space="preserve">六、科学技术支出  </t>
  </si>
  <si>
    <t>七、文化体育与传媒支出</t>
  </si>
  <si>
    <t xml:space="preserve">八、社会保障和就业  </t>
  </si>
  <si>
    <t>九、社会保险基金支出</t>
  </si>
  <si>
    <t>十、医疗卫生支出</t>
  </si>
  <si>
    <t>十一、节能保护支出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</si>
  <si>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</si>
  <si>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</si>
  <si>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</si>
  <si>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</si>
  <si>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</si>
  <si>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</si>
  <si>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</si>
  <si>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</si>
  <si>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</si>
  <si>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</si>
  <si>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</si>
  <si>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</si>
  <si>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</si>
  <si>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二、罚没收入</t>
  </si>
  <si>
    <t>四、纳入政府性基金预算管理收入</t>
  </si>
  <si>
    <t>五、纳入专户管理的行政事业性收费等收入</t>
  </si>
  <si>
    <t>六、专项收入</t>
  </si>
  <si>
    <t>二、罚没收入</t>
  </si>
  <si>
    <t>六、专项收入</t>
  </si>
  <si>
    <t>四、纳入政府性基金预算管理收入</t>
  </si>
  <si>
    <t>支出指标</t>
  </si>
  <si>
    <t>项目内容</t>
  </si>
  <si>
    <t xml:space="preserve">五、纳入专户管理的行政事业性收费等收入
</t>
  </si>
  <si>
    <t xml:space="preserve">   其中：上级提前告知转移支付资金</t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</si>
  <si>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</si>
  <si>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t>一、财政拨款</t>
  </si>
  <si>
    <t>按《部门预算收支汇总表》填列加提前告知专项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</si>
  <si>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</si>
  <si>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</si>
  <si>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按《部门预算支出汇总（功能）》填列加提前告知专项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</si>
  <si>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</si>
  <si>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按《支出汇总（功能）》填列加提前告知专项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</si>
  <si>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</si>
  <si>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</si>
  <si>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2018年部门财政拨款收支总体情况表</t>
  </si>
  <si>
    <t>基本支出按《2018年功能-经济表》对应科目填列加提前告知专项</t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</si>
  <si>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</si>
  <si>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</si>
  <si>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工资福利支出</t>
  </si>
  <si>
    <t>二、纳入预算管理的行政事业性收费</t>
  </si>
  <si>
    <t>三、纳入专户管理的行政事业性收费等收入</t>
  </si>
  <si>
    <t>四、专项收入</t>
  </si>
  <si>
    <t>商品和服务支出</t>
  </si>
  <si>
    <t>对个人和家庭的补助</t>
  </si>
  <si>
    <t>总计</t>
  </si>
  <si>
    <t>2018年部门一般公共预算基本支出情况表</t>
  </si>
  <si>
    <t>按《部门预算中财拨基本支出明细、收费基本支出明细、专户基本支出明细、专项基本支出明细表》填列</t>
  </si>
  <si>
    <t>按《基本、项目两个表中对应数据填列》</t>
  </si>
  <si>
    <t>按《项目中政府性基金支出明细表》填列</t>
  </si>
  <si>
    <t>按《项目支出表》自行汇总</t>
  </si>
  <si>
    <t>注：此表涉及部门的填列。</t>
  </si>
  <si>
    <t>按《基本支出》中的（商品和服务支出）填列</t>
  </si>
  <si>
    <t>2018年部门支出总体情况表（资金来源）</t>
  </si>
  <si>
    <t>2018年部门支出总体情况表（支出预算）</t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</si>
  <si>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</si>
  <si>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</si>
  <si>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t>2018年部门一般公共预算基本支出表（资金来源）</t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</si>
  <si>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</si>
  <si>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</si>
  <si>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t>注：此表无数，别删除。</t>
  </si>
  <si>
    <t>注：如果此表无数，别删除。</t>
  </si>
  <si>
    <t>按《部门预算基本支出填列》自行汇总</t>
  </si>
  <si>
    <r>
      <t xml:space="preserve">   </t>
    </r>
    <r>
      <rPr>
        <sz val="10"/>
        <rFont val="宋体"/>
        <family val="0"/>
      </rPr>
      <t>其中：上级提前告知转移支付资金</t>
    </r>
  </si>
  <si>
    <t>水务局2018年部门预算和“三公”经费预算公开表</t>
  </si>
  <si>
    <t>部门名称：新宾县水务局</t>
  </si>
  <si>
    <t>水务局</t>
  </si>
  <si>
    <r>
      <t>水务</t>
    </r>
    <r>
      <rPr>
        <sz val="10"/>
        <rFont val="宋体"/>
        <family val="0"/>
      </rPr>
      <t>局</t>
    </r>
  </si>
  <si>
    <t xml:space="preserve">  208</t>
  </si>
  <si>
    <t xml:space="preserve">  05</t>
  </si>
  <si>
    <t xml:space="preserve">    事业单位离退休</t>
  </si>
  <si>
    <t xml:space="preserve">    机关事业单位基本养老保险缴费支出</t>
  </si>
  <si>
    <t xml:space="preserve">  210</t>
  </si>
  <si>
    <t xml:space="preserve">  11</t>
  </si>
  <si>
    <t xml:space="preserve">    行政单位医疗</t>
  </si>
  <si>
    <t xml:space="preserve">  213</t>
  </si>
  <si>
    <t xml:space="preserve">  03</t>
  </si>
  <si>
    <t xml:space="preserve">    行政运行（水利）</t>
  </si>
  <si>
    <t xml:space="preserve">    水利工程运行与维护</t>
  </si>
  <si>
    <t xml:space="preserve">  221</t>
  </si>
  <si>
    <t xml:space="preserve">  02</t>
  </si>
  <si>
    <r>
      <t>水务</t>
    </r>
    <r>
      <rPr>
        <sz val="10"/>
        <rFont val="宋体"/>
        <family val="0"/>
      </rPr>
      <t>局</t>
    </r>
  </si>
  <si>
    <t>水务局</t>
  </si>
  <si>
    <t>山洪灾害设备运行维护经费</t>
  </si>
  <si>
    <t>红升水库经费</t>
  </si>
  <si>
    <t>红升水库职工工资35万元。</t>
  </si>
  <si>
    <t>三坝一闸经费</t>
  </si>
  <si>
    <t>三坝一闸管护与维修费用8万元；管护工人工资12万元。共计20万元</t>
  </si>
  <si>
    <t>双砬子二道拦河闸运行经费</t>
  </si>
  <si>
    <t>水务局</t>
  </si>
  <si>
    <t>213</t>
  </si>
  <si>
    <t xml:space="preserve">      行政运行（水利）</t>
  </si>
  <si>
    <t>部门名称：新宾县水务局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</si>
</sst>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* #,##0.0;* \-#,##0.0;* &quot;&quot;??;@"/>
    <numFmt numFmtId="186" formatCode="* #,##0.00;* \-#,##0.00;* &quot;&quot;??;@"/>
    <numFmt numFmtId="187" formatCode="0_);[Red]\(0\)"/>
    <numFmt numFmtId="188" formatCode="#,##0.0_ "/>
    <numFmt numFmtId="189" formatCode="0.00_);[Red]\(0.00\)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0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58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8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4" xfId="0" applyNumberFormat="1" applyFont="1" applyFill="1" applyBorder="1" applyAlignment="1" applyProtection="1">
      <alignment vertical="center"/>
      <protection/>
    </xf>
    <xf numFmtId="0" fontId="8" fillId="26" borderId="15" xfId="0" applyNumberFormat="1" applyFont="1" applyFill="1" applyBorder="1" applyAlignment="1" applyProtection="1">
      <alignment vertical="center" wrapText="1"/>
      <protection/>
    </xf>
    <xf numFmtId="0" fontId="8" fillId="26" borderId="10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6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0" fontId="7" fillId="0" borderId="16" xfId="88" applyFont="1" applyFill="1" applyBorder="1" applyAlignment="1">
      <alignment horizontal="left" vertical="center"/>
      <protection/>
    </xf>
    <xf numFmtId="176" fontId="9" fillId="0" borderId="0" xfId="107" applyNumberFormat="1" applyFont="1" applyFill="1" applyAlignment="1">
      <alignment horizontal="center" vertical="center"/>
      <protection/>
    </xf>
    <xf numFmtId="176" fontId="7" fillId="0" borderId="16" xfId="107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178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179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88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179" fontId="7" fillId="0" borderId="10" xfId="0" applyNumberFormat="1" applyFont="1" applyFill="1" applyBorder="1" applyAlignment="1" applyProtection="1">
      <alignment vertical="center"/>
      <protection/>
    </xf>
    <xf numFmtId="178" fontId="9" fillId="0" borderId="10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183" fontId="9" fillId="0" borderId="10" xfId="0" applyNumberFormat="1" applyFont="1" applyBorder="1" applyAlignment="1">
      <alignment vertical="center"/>
    </xf>
    <xf numFmtId="0" fontId="10" fillId="0" borderId="0" xfId="107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7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6" fontId="7" fillId="0" borderId="0" xfId="88" applyNumberFormat="1" applyFont="1" applyFill="1" applyAlignment="1" applyProtection="1">
      <alignment horizontal="right" vertical="center"/>
      <protection/>
    </xf>
    <xf numFmtId="0" fontId="12" fillId="0" borderId="0" xfId="88" applyFont="1" applyFill="1" applyAlignment="1">
      <alignment vertical="center"/>
      <protection/>
    </xf>
    <xf numFmtId="176" fontId="9" fillId="0" borderId="16" xfId="88" applyNumberFormat="1" applyFont="1" applyFill="1" applyBorder="1" applyAlignment="1">
      <alignment horizontal="center" vertical="center"/>
      <protection/>
    </xf>
    <xf numFmtId="0" fontId="9" fillId="0" borderId="16" xfId="88" applyFont="1" applyFill="1" applyBorder="1" applyAlignment="1">
      <alignment horizontal="center" vertical="center"/>
      <protection/>
    </xf>
    <xf numFmtId="0" fontId="12" fillId="0" borderId="0" xfId="88" applyFont="1" applyFill="1" applyBorder="1" applyAlignment="1">
      <alignment vertical="center"/>
      <protection/>
    </xf>
    <xf numFmtId="0" fontId="7" fillId="0" borderId="10" xfId="88" applyNumberFormat="1" applyFont="1" applyFill="1" applyBorder="1" applyAlignment="1" applyProtection="1">
      <alignment horizontal="centerContinuous" vertical="center"/>
      <protection/>
    </xf>
    <xf numFmtId="0" fontId="7" fillId="0" borderId="10" xfId="88" applyNumberFormat="1" applyFont="1" applyFill="1" applyBorder="1" applyAlignment="1" applyProtection="1">
      <alignment horizontal="center" vertical="center"/>
      <protection/>
    </xf>
    <xf numFmtId="176" fontId="7" fillId="0" borderId="14" xfId="88" applyNumberFormat="1" applyFont="1" applyFill="1" applyBorder="1" applyAlignment="1" applyProtection="1">
      <alignment horizontal="center" vertical="center"/>
      <protection/>
    </xf>
    <xf numFmtId="176" fontId="7" fillId="0" borderId="10" xfId="88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>
      <alignment vertical="center"/>
    </xf>
    <xf numFmtId="178" fontId="9" fillId="0" borderId="13" xfId="88" applyNumberFormat="1" applyFont="1" applyFill="1" applyBorder="1" applyAlignment="1" applyProtection="1">
      <alignment horizontal="right" vertical="center" wrapText="1"/>
      <protection/>
    </xf>
    <xf numFmtId="178" fontId="9" fillId="0" borderId="10" xfId="88" applyNumberFormat="1" applyFont="1" applyFill="1" applyBorder="1" applyAlignment="1" applyProtection="1">
      <alignment horizontal="right" vertical="center" wrapText="1"/>
      <protection/>
    </xf>
    <xf numFmtId="49" fontId="7" fillId="0" borderId="11" xfId="88" applyNumberFormat="1" applyFont="1" applyFill="1" applyBorder="1" applyAlignment="1" applyProtection="1">
      <alignment horizontal="center" vertical="center"/>
      <protection/>
    </xf>
    <xf numFmtId="178" fontId="7" fillId="0" borderId="10" xfId="88" applyNumberFormat="1" applyFont="1" applyFill="1" applyBorder="1" applyAlignment="1" applyProtection="1">
      <alignment horizontal="right" vertical="center" wrapText="1"/>
      <protection/>
    </xf>
    <xf numFmtId="0" fontId="11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2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" fillId="0" borderId="0" xfId="87">
      <alignment vertical="center"/>
      <protection/>
    </xf>
    <xf numFmtId="0" fontId="9" fillId="0" borderId="0" xfId="87" applyFont="1" applyAlignment="1">
      <alignment horizontal="right"/>
      <protection/>
    </xf>
    <xf numFmtId="0" fontId="7" fillId="0" borderId="0" xfId="87" applyFont="1" applyAlignment="1">
      <alignment horizontal="center"/>
      <protection/>
    </xf>
    <xf numFmtId="0" fontId="11" fillId="0" borderId="10" xfId="87" applyFont="1" applyBorder="1" applyAlignment="1">
      <alignment horizontal="center"/>
      <protection/>
    </xf>
    <xf numFmtId="0" fontId="11" fillId="0" borderId="18" xfId="87" applyFont="1" applyBorder="1" applyAlignment="1">
      <alignment horizontal="center"/>
      <protection/>
    </xf>
    <xf numFmtId="0" fontId="11" fillId="0" borderId="19" xfId="87" applyFont="1" applyBorder="1" applyAlignment="1">
      <alignment vertical="center"/>
      <protection/>
    </xf>
    <xf numFmtId="4" fontId="11" fillId="0" borderId="10" xfId="87" applyNumberFormat="1" applyFont="1" applyBorder="1" applyAlignment="1">
      <alignment vertical="center"/>
      <protection/>
    </xf>
    <xf numFmtId="184" fontId="11" fillId="0" borderId="18" xfId="87" applyNumberFormat="1" applyFont="1" applyBorder="1">
      <alignment vertical="center"/>
      <protection/>
    </xf>
    <xf numFmtId="0" fontId="3" fillId="0" borderId="0" xfId="87" applyFont="1">
      <alignment vertical="center"/>
      <protection/>
    </xf>
    <xf numFmtId="0" fontId="12" fillId="0" borderId="19" xfId="87" applyFont="1" applyBorder="1" applyAlignment="1">
      <alignment vertical="center" wrapText="1"/>
      <protection/>
    </xf>
    <xf numFmtId="4" fontId="12" fillId="0" borderId="10" xfId="87" applyNumberFormat="1" applyFont="1" applyFill="1" applyBorder="1" applyAlignment="1" applyProtection="1">
      <alignment horizontal="right" vertical="center"/>
      <protection/>
    </xf>
    <xf numFmtId="0" fontId="12" fillId="0" borderId="10" xfId="87" applyFont="1" applyBorder="1">
      <alignment vertical="center"/>
      <protection/>
    </xf>
    <xf numFmtId="178" fontId="12" fillId="0" borderId="10" xfId="87" applyNumberFormat="1" applyFont="1" applyBorder="1">
      <alignment vertical="center"/>
      <protection/>
    </xf>
    <xf numFmtId="0" fontId="12" fillId="0" borderId="19" xfId="87" applyFont="1" applyBorder="1" applyAlignment="1">
      <alignment vertical="center"/>
      <protection/>
    </xf>
    <xf numFmtId="184" fontId="12" fillId="0" borderId="18" xfId="87" applyNumberFormat="1" applyFont="1" applyBorder="1">
      <alignment vertical="center"/>
      <protection/>
    </xf>
    <xf numFmtId="4" fontId="12" fillId="0" borderId="10" xfId="87" applyNumberFormat="1" applyFont="1" applyBorder="1" applyAlignment="1">
      <alignment vertical="center"/>
      <protection/>
    </xf>
    <xf numFmtId="0" fontId="12" fillId="0" borderId="20" xfId="87" applyFont="1" applyBorder="1" applyAlignment="1">
      <alignment vertical="center"/>
      <protection/>
    </xf>
    <xf numFmtId="0" fontId="12" fillId="0" borderId="21" xfId="87" applyFont="1" applyBorder="1">
      <alignment vertical="center"/>
      <protection/>
    </xf>
    <xf numFmtId="178" fontId="12" fillId="0" borderId="21" xfId="87" applyNumberFormat="1" applyFont="1" applyBorder="1">
      <alignment vertical="center"/>
      <protection/>
    </xf>
    <xf numFmtId="184" fontId="12" fillId="0" borderId="22" xfId="87" applyNumberFormat="1" applyFont="1" applyBorder="1">
      <alignment vertical="center"/>
      <protection/>
    </xf>
    <xf numFmtId="0" fontId="7" fillId="0" borderId="0" xfId="0" applyFont="1" applyAlignment="1">
      <alignment horizontal="left"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0" fontId="9" fillId="0" borderId="11" xfId="83" applyFont="1" applyBorder="1" applyAlignment="1">
      <alignment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7" xfId="83" applyFont="1" applyFill="1" applyBorder="1" applyAlignment="1">
      <alignment vertical="center"/>
      <protection/>
    </xf>
    <xf numFmtId="0" fontId="9" fillId="0" borderId="16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23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179" fontId="9" fillId="0" borderId="11" xfId="83" applyNumberFormat="1" applyFont="1" applyFill="1" applyBorder="1" applyAlignment="1" applyProtection="1">
      <alignment vertical="center"/>
      <protection/>
    </xf>
    <xf numFmtId="0" fontId="7" fillId="0" borderId="16" xfId="0" applyFont="1" applyBorder="1" applyAlignment="1">
      <alignment horizontal="right"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7" fillId="0" borderId="0" xfId="107" applyNumberFormat="1" applyFont="1" applyFill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3" fillId="0" borderId="0" xfId="89" applyFont="1" applyAlignment="1">
      <alignment horizontal="left"/>
      <protection/>
    </xf>
    <xf numFmtId="0" fontId="2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89" applyFont="1" applyAlignment="1">
      <alignment vertical="center"/>
      <protection/>
    </xf>
    <xf numFmtId="189" fontId="7" fillId="0" borderId="10" xfId="0" applyNumberFormat="1" applyFont="1" applyFill="1" applyBorder="1" applyAlignment="1" applyProtection="1">
      <alignment horizontal="right" vertical="center"/>
      <protection/>
    </xf>
    <xf numFmtId="189" fontId="9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>
      <alignment horizontal="right" vertical="center"/>
    </xf>
    <xf numFmtId="189" fontId="9" fillId="0" borderId="10" xfId="0" applyNumberFormat="1" applyFont="1" applyFill="1" applyBorder="1" applyAlignment="1">
      <alignment vertical="center"/>
    </xf>
    <xf numFmtId="189" fontId="9" fillId="0" borderId="10" xfId="0" applyNumberFormat="1" applyFont="1" applyBorder="1" applyAlignment="1">
      <alignment vertical="center"/>
    </xf>
    <xf numFmtId="189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6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85" applyFont="1" applyBorder="1" applyAlignment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17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8" fillId="26" borderId="24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1" fillId="0" borderId="27" xfId="87" applyFont="1" applyBorder="1" applyAlignment="1">
      <alignment horizontal="center" vertical="center"/>
      <protection/>
    </xf>
    <xf numFmtId="0" fontId="11" fillId="0" borderId="19" xfId="87" applyFont="1" applyBorder="1" applyAlignment="1">
      <alignment horizontal="center" vertical="center"/>
      <protection/>
    </xf>
    <xf numFmtId="0" fontId="11" fillId="0" borderId="28" xfId="87" applyFont="1" applyBorder="1" applyAlignment="1">
      <alignment horizontal="center" vertical="center"/>
      <protection/>
    </xf>
    <xf numFmtId="0" fontId="11" fillId="0" borderId="13" xfId="87" applyFont="1" applyBorder="1" applyAlignment="1">
      <alignment horizontal="center" vertical="center"/>
      <protection/>
    </xf>
    <xf numFmtId="0" fontId="11" fillId="0" borderId="29" xfId="87" applyFont="1" applyBorder="1" applyAlignment="1">
      <alignment horizontal="center"/>
      <protection/>
    </xf>
    <xf numFmtId="0" fontId="11" fillId="0" borderId="30" xfId="87" applyFont="1" applyBorder="1" applyAlignment="1">
      <alignment horizontal="center"/>
      <protection/>
    </xf>
    <xf numFmtId="184" fontId="3" fillId="0" borderId="0" xfId="0" applyNumberFormat="1" applyFont="1" applyAlignment="1">
      <alignment horizontal="left" vertical="center" wrapText="1"/>
    </xf>
    <xf numFmtId="184" fontId="3" fillId="0" borderId="0" xfId="0" applyNumberFormat="1" applyFont="1" applyAlignment="1">
      <alignment horizontal="left" vertical="center" wrapText="1"/>
    </xf>
    <xf numFmtId="49" fontId="7" fillId="0" borderId="10" xfId="107" applyNumberFormat="1" applyFont="1" applyFill="1" applyBorder="1" applyAlignment="1" applyProtection="1">
      <alignment horizontal="center" vertical="center" wrapText="1"/>
      <protection/>
    </xf>
    <xf numFmtId="176" fontId="7" fillId="0" borderId="10" xfId="107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NumberFormat="1" applyFont="1" applyFill="1" applyBorder="1" applyAlignment="1" applyProtection="1">
      <alignment horizontal="center" vertical="center"/>
      <protection/>
    </xf>
    <xf numFmtId="0" fontId="8" fillId="26" borderId="24" xfId="0" applyNumberFormat="1" applyFont="1" applyFill="1" applyBorder="1" applyAlignment="1" applyProtection="1">
      <alignment horizontal="center" vertical="center"/>
      <protection/>
    </xf>
    <xf numFmtId="0" fontId="8" fillId="26" borderId="13" xfId="0" applyNumberFormat="1" applyFont="1" applyFill="1" applyBorder="1" applyAlignment="1" applyProtection="1">
      <alignment horizontal="center" vertical="center"/>
      <protection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7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17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82" applyFont="1" applyAlignment="1">
      <alignment vertical="center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I28" sqref="I28"/>
    </sheetView>
  </sheetViews>
  <sheetFormatPr defaultColWidth="7" defaultRowHeight="11.25"/>
  <cols>
    <col min="1" max="5" width="8.83203125" style="160" customWidth="1"/>
    <col min="6" max="6" width="8.83203125" style="157" customWidth="1"/>
    <col min="7" max="16" width="8.83203125" style="160" customWidth="1"/>
    <col min="17" max="19" width="7" style="160" customWidth="1"/>
    <col min="20" max="20" width="50.83203125" style="160" customWidth="1"/>
    <col min="21" max="16384" width="7" style="160" customWidth="1"/>
  </cols>
  <sheetData>
    <row r="1" spans="1:26" ht="15" customHeight="1">
      <c r="A1" s="161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57"/>
      <c r="Y4"/>
      <c r="Z4"/>
    </row>
    <row r="5" spans="1:26" s="157" customFormat="1" ht="36" customHeight="1">
      <c r="A5" s="162" t="s">
        <v>0</v>
      </c>
      <c r="W5" s="163"/>
      <c r="X5" s="103"/>
      <c r="Y5" s="103"/>
      <c r="Z5" s="103"/>
    </row>
    <row r="6" spans="4:26" ht="10.5" customHeight="1">
      <c r="D6" s="157"/>
      <c r="U6" s="157"/>
      <c r="V6" s="157"/>
      <c r="W6" s="157"/>
      <c r="X6" s="157"/>
      <c r="Y6"/>
      <c r="Z6"/>
    </row>
    <row r="7" spans="4:26" ht="10.5" customHeight="1">
      <c r="D7" s="157"/>
      <c r="N7" s="157"/>
      <c r="O7" s="157"/>
      <c r="U7" s="157"/>
      <c r="V7" s="157"/>
      <c r="W7" s="157"/>
      <c r="X7" s="157"/>
      <c r="Y7"/>
      <c r="Z7"/>
    </row>
    <row r="8" spans="1:26" s="158" customFormat="1" ht="66.75" customHeight="1">
      <c r="A8" s="235" t="s">
        <v>331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164"/>
      <c r="R8" s="164"/>
      <c r="S8" s="164"/>
      <c r="T8" s="165"/>
      <c r="U8" s="164"/>
      <c r="V8" s="164"/>
      <c r="W8" s="164"/>
      <c r="X8" s="164"/>
      <c r="Y8"/>
      <c r="Z8"/>
    </row>
    <row r="9" spans="1:26" ht="19.5" customHeight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157"/>
      <c r="T9" s="166"/>
      <c r="U9" s="157"/>
      <c r="V9" s="157"/>
      <c r="W9" s="157"/>
      <c r="X9" s="157"/>
      <c r="Y9"/>
      <c r="Z9"/>
    </row>
    <row r="10" spans="1:26" ht="10.5" customHeight="1">
      <c r="A10" s="157"/>
      <c r="B10" s="157"/>
      <c r="D10" s="157"/>
      <c r="E10" s="157"/>
      <c r="H10" s="157"/>
      <c r="N10" s="157"/>
      <c r="O10" s="157"/>
      <c r="U10" s="157"/>
      <c r="V10" s="157"/>
      <c r="X10" s="157"/>
      <c r="Y10"/>
      <c r="Z10"/>
    </row>
    <row r="11" spans="1:26" ht="77.25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U11" s="157"/>
      <c r="V11" s="157"/>
      <c r="X11" s="157"/>
      <c r="Y11"/>
      <c r="Z11"/>
    </row>
    <row r="12" spans="1:26" ht="56.25" customHeight="1">
      <c r="A12" s="238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S12" s="157"/>
      <c r="T12" s="157"/>
      <c r="U12" s="157"/>
      <c r="V12" s="157"/>
      <c r="W12" s="157"/>
      <c r="X12" s="157"/>
      <c r="Y12"/>
      <c r="Z12"/>
    </row>
    <row r="13" spans="8:26" ht="10.5" customHeight="1">
      <c r="H13" s="157"/>
      <c r="R13" s="157"/>
      <c r="S13" s="157"/>
      <c r="U13" s="157"/>
      <c r="V13" s="157"/>
      <c r="W13" s="157"/>
      <c r="X13" s="157"/>
      <c r="Y13"/>
      <c r="Z13"/>
    </row>
    <row r="14" spans="1:26" s="159" customFormat="1" ht="25.5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R14" s="167"/>
      <c r="S14" s="167"/>
      <c r="U14" s="167"/>
      <c r="V14" s="167"/>
      <c r="W14" s="167"/>
      <c r="X14" s="167"/>
      <c r="Y14" s="167"/>
      <c r="Z14" s="167"/>
    </row>
    <row r="15" spans="1:26" s="159" customFormat="1" ht="25.5" customHeight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S15" s="167"/>
      <c r="T15" s="167"/>
      <c r="U15" s="167"/>
      <c r="V15" s="167"/>
      <c r="W15" s="167"/>
      <c r="X15"/>
      <c r="Y15"/>
      <c r="Z15" s="167"/>
    </row>
    <row r="16" spans="15:26" ht="11.25">
      <c r="O16" s="157"/>
      <c r="V16"/>
      <c r="W16"/>
      <c r="X16"/>
      <c r="Y16"/>
      <c r="Z16" s="157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57"/>
    </row>
    <row r="21" ht="11.25">
      <c r="M21" s="157"/>
    </row>
    <row r="22" ht="11.25">
      <c r="B22" s="160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299212598425197" right="0.6299212598425197" top="0.7874015748031497" bottom="0.7874015748031497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60" t="s">
        <v>2</v>
      </c>
    </row>
    <row r="2" s="155" customFormat="1" ht="21.75" customHeight="1">
      <c r="A2" s="156" t="s">
        <v>3</v>
      </c>
    </row>
    <row r="3" s="155" customFormat="1" ht="21.75" customHeight="1">
      <c r="A3" s="156" t="s">
        <v>292</v>
      </c>
    </row>
    <row r="4" s="155" customFormat="1" ht="21.75" customHeight="1">
      <c r="A4" s="156" t="s">
        <v>4</v>
      </c>
    </row>
    <row r="5" s="155" customFormat="1" ht="21.75" customHeight="1">
      <c r="A5" s="212" t="s">
        <v>322</v>
      </c>
    </row>
    <row r="6" s="155" customFormat="1" ht="21.75" customHeight="1">
      <c r="A6" s="212" t="s">
        <v>323</v>
      </c>
    </row>
    <row r="7" s="155" customFormat="1" ht="21.75" customHeight="1">
      <c r="A7" s="156" t="s">
        <v>5</v>
      </c>
    </row>
    <row r="8" s="155" customFormat="1" ht="21.75" customHeight="1">
      <c r="A8" s="212" t="s">
        <v>304</v>
      </c>
    </row>
    <row r="9" s="155" customFormat="1" ht="21.75" customHeight="1">
      <c r="A9" s="156" t="s">
        <v>6</v>
      </c>
    </row>
    <row r="10" s="155" customFormat="1" ht="21.75" customHeight="1">
      <c r="A10" s="212" t="s">
        <v>325</v>
      </c>
    </row>
    <row r="11" s="155" customFormat="1" ht="21.75" customHeight="1">
      <c r="A11" s="212" t="s">
        <v>326</v>
      </c>
    </row>
    <row r="12" s="155" customFormat="1" ht="21.75" customHeight="1">
      <c r="A12" s="156" t="s">
        <v>7</v>
      </c>
    </row>
    <row r="13" s="155" customFormat="1" ht="21.75" customHeight="1">
      <c r="A13" s="156" t="s">
        <v>8</v>
      </c>
    </row>
    <row r="14" s="155" customFormat="1" ht="21.75" customHeight="1">
      <c r="A14" s="156" t="s">
        <v>9</v>
      </c>
    </row>
    <row r="15" s="155" customFormat="1" ht="21.75" customHeight="1">
      <c r="A15" s="156" t="s">
        <v>10</v>
      </c>
    </row>
    <row r="16" s="155" customFormat="1" ht="21.75" customHeight="1">
      <c r="A16" s="156" t="s">
        <v>11</v>
      </c>
    </row>
    <row r="17" s="155" customFormat="1" ht="21.75" customHeight="1">
      <c r="A17" s="156" t="s">
        <v>12</v>
      </c>
    </row>
    <row r="18" s="155" customFormat="1" ht="21.75" customHeight="1">
      <c r="A18" s="156" t="s">
        <v>13</v>
      </c>
    </row>
    <row r="19" s="155" customFormat="1" ht="21.75" customHeight="1">
      <c r="A19" s="156" t="s">
        <v>14</v>
      </c>
    </row>
    <row r="20" s="155" customFormat="1" ht="21.75" customHeight="1">
      <c r="A20" s="156" t="s">
        <v>15</v>
      </c>
    </row>
    <row r="21" s="155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35" customWidth="1"/>
    <col min="2" max="2" width="21.5" style="135" customWidth="1"/>
    <col min="3" max="3" width="48.66015625" style="135" customWidth="1"/>
    <col min="4" max="4" width="22.16015625" style="135" customWidth="1"/>
    <col min="5" max="16384" width="12" style="135" customWidth="1"/>
  </cols>
  <sheetData>
    <row r="1" spans="1:22" ht="26.25" customHeight="1">
      <c r="A1" s="239" t="s">
        <v>16</v>
      </c>
      <c r="B1" s="239"/>
      <c r="C1" s="239"/>
      <c r="D1" s="239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ht="14.25">
      <c r="A2" s="137"/>
      <c r="B2" s="137"/>
      <c r="C2" s="137"/>
      <c r="D2" s="138" t="s">
        <v>17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17.25" customHeight="1">
      <c r="A3" s="35" t="s">
        <v>332</v>
      </c>
      <c r="B3" s="140"/>
      <c r="C3" s="141"/>
      <c r="D3" s="138" t="s">
        <v>18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22" ht="18" customHeight="1">
      <c r="A4" s="143" t="s">
        <v>19</v>
      </c>
      <c r="B4" s="143"/>
      <c r="C4" s="143" t="s">
        <v>20</v>
      </c>
      <c r="D4" s="143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ht="18" customHeight="1">
      <c r="A5" s="144" t="s">
        <v>21</v>
      </c>
      <c r="B5" s="145" t="s">
        <v>22</v>
      </c>
      <c r="C5" s="144" t="s">
        <v>21</v>
      </c>
      <c r="D5" s="146" t="s">
        <v>22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ht="18" customHeight="1">
      <c r="A6" s="210" t="s">
        <v>293</v>
      </c>
      <c r="B6" s="97">
        <v>149.71</v>
      </c>
      <c r="C6" s="197" t="s">
        <v>258</v>
      </c>
      <c r="D6" s="147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1:22" ht="18" customHeight="1">
      <c r="A7" s="216" t="s">
        <v>291</v>
      </c>
      <c r="B7" s="148"/>
      <c r="C7" s="197" t="s">
        <v>257</v>
      </c>
      <c r="D7" s="147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</row>
    <row r="8" spans="1:22" ht="18" customHeight="1">
      <c r="A8" s="195" t="s">
        <v>247</v>
      </c>
      <c r="B8" s="148"/>
      <c r="C8" s="197" t="s">
        <v>259</v>
      </c>
      <c r="D8" s="147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</row>
    <row r="9" spans="1:22" ht="18" customHeight="1">
      <c r="A9" s="195" t="s">
        <v>226</v>
      </c>
      <c r="B9" s="148"/>
      <c r="C9" s="197" t="s">
        <v>260</v>
      </c>
      <c r="D9" s="147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</row>
    <row r="10" spans="1:22" ht="18" customHeight="1">
      <c r="A10" s="195" t="s">
        <v>248</v>
      </c>
      <c r="B10" s="148"/>
      <c r="C10" s="197" t="s">
        <v>261</v>
      </c>
      <c r="D10" s="147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</row>
    <row r="11" spans="1:22" ht="18" customHeight="1">
      <c r="A11" s="195" t="s">
        <v>330</v>
      </c>
      <c r="B11" s="148"/>
      <c r="C11" s="197" t="s">
        <v>262</v>
      </c>
      <c r="D11" s="147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spans="1:22" ht="18" customHeight="1">
      <c r="A12" s="195" t="s">
        <v>249</v>
      </c>
      <c r="B12" s="148"/>
      <c r="C12" s="197" t="s">
        <v>263</v>
      </c>
      <c r="D12" s="147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</row>
    <row r="13" spans="1:22" ht="18" customHeight="1">
      <c r="A13" s="195" t="s">
        <v>250</v>
      </c>
      <c r="B13" s="149"/>
      <c r="C13" s="197" t="s">
        <v>264</v>
      </c>
      <c r="D13" s="147">
        <v>10.94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</row>
    <row r="14" spans="1:22" ht="18" customHeight="1">
      <c r="A14" s="195" t="s">
        <v>251</v>
      </c>
      <c r="B14" s="149"/>
      <c r="C14" s="197" t="s">
        <v>265</v>
      </c>
      <c r="D14" s="147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</row>
    <row r="15" spans="1:22" ht="18" customHeight="1">
      <c r="A15" s="195" t="s">
        <v>252</v>
      </c>
      <c r="B15" s="149"/>
      <c r="C15" s="197" t="s">
        <v>266</v>
      </c>
      <c r="D15" s="147">
        <v>5.75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</row>
    <row r="16" spans="1:22" ht="18" customHeight="1">
      <c r="A16" s="196" t="s">
        <v>253</v>
      </c>
      <c r="B16" s="149"/>
      <c r="C16" s="197" t="s">
        <v>267</v>
      </c>
      <c r="D16" s="147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</row>
    <row r="17" spans="1:22" ht="18" customHeight="1">
      <c r="A17" s="194" t="s">
        <v>254</v>
      </c>
      <c r="B17" s="149"/>
      <c r="C17" s="200" t="s">
        <v>268</v>
      </c>
      <c r="D17" s="147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</row>
    <row r="18" spans="1:22" ht="18" customHeight="1">
      <c r="A18" s="196" t="s">
        <v>255</v>
      </c>
      <c r="B18" s="149"/>
      <c r="C18" s="202" t="s">
        <v>269</v>
      </c>
      <c r="D18" s="147">
        <v>126.78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</row>
    <row r="19" spans="1:22" ht="18" customHeight="1">
      <c r="A19" s="194" t="s">
        <v>256</v>
      </c>
      <c r="B19" s="149"/>
      <c r="C19" s="198" t="s">
        <v>270</v>
      </c>
      <c r="D19" s="147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</row>
    <row r="20" spans="1:22" ht="18" customHeight="1">
      <c r="A20" s="78"/>
      <c r="B20" s="149"/>
      <c r="C20" s="197" t="s">
        <v>271</v>
      </c>
      <c r="D20" s="147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</row>
    <row r="21" spans="1:22" ht="18" customHeight="1">
      <c r="A21" s="78"/>
      <c r="B21" s="149"/>
      <c r="C21" s="199" t="s">
        <v>272</v>
      </c>
      <c r="D21" s="147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</row>
    <row r="22" spans="1:22" ht="18" customHeight="1">
      <c r="A22" s="78"/>
      <c r="B22" s="149"/>
      <c r="C22" s="199" t="s">
        <v>273</v>
      </c>
      <c r="D22" s="147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</row>
    <row r="23" spans="1:22" ht="18" customHeight="1">
      <c r="A23" s="78"/>
      <c r="B23" s="149"/>
      <c r="C23" s="199" t="s">
        <v>274</v>
      </c>
      <c r="D23" s="147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</row>
    <row r="24" spans="1:22" ht="18" customHeight="1">
      <c r="A24" s="111"/>
      <c r="B24" s="149"/>
      <c r="C24" s="199" t="s">
        <v>275</v>
      </c>
      <c r="D24" s="147">
        <v>6.24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</row>
    <row r="25" spans="1:22" ht="18" customHeight="1">
      <c r="A25" s="111"/>
      <c r="B25" s="149"/>
      <c r="C25" s="199" t="s">
        <v>276</v>
      </c>
      <c r="D25" s="147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</row>
    <row r="26" spans="1:22" ht="18" customHeight="1">
      <c r="A26" s="111"/>
      <c r="B26" s="149"/>
      <c r="C26" s="199" t="s">
        <v>277</v>
      </c>
      <c r="D26" s="147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</row>
    <row r="27" spans="1:22" ht="18" customHeight="1">
      <c r="A27" s="111"/>
      <c r="B27" s="149"/>
      <c r="C27" s="199" t="s">
        <v>278</v>
      </c>
      <c r="D27" s="147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</row>
    <row r="28" spans="1:22" ht="18" customHeight="1">
      <c r="A28" s="111"/>
      <c r="B28" s="149"/>
      <c r="C28" s="201" t="s">
        <v>279</v>
      </c>
      <c r="D28" s="147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</row>
    <row r="29" spans="1:22" ht="18" customHeight="1">
      <c r="A29" s="111"/>
      <c r="B29" s="149"/>
      <c r="C29" s="197" t="s">
        <v>280</v>
      </c>
      <c r="D29" s="147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54"/>
    </row>
    <row r="30" spans="1:22" s="134" customFormat="1" ht="18" customHeight="1">
      <c r="A30" s="150" t="s">
        <v>25</v>
      </c>
      <c r="B30" s="125">
        <f>B6+B8+B9+B10+B12+B13+B14+B15+B16+B17+B18+B19</f>
        <v>149.71</v>
      </c>
      <c r="C30" s="150" t="s">
        <v>26</v>
      </c>
      <c r="D30" s="151">
        <f>SUM(D6:D29)</f>
        <v>149.71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</row>
    <row r="31" spans="1:4" ht="14.25">
      <c r="A31" s="211" t="s">
        <v>294</v>
      </c>
      <c r="B31" s="153"/>
      <c r="C31" s="240"/>
      <c r="D31" s="240"/>
    </row>
    <row r="32" spans="3:4" ht="14.25">
      <c r="C32" s="240"/>
      <c r="D32" s="240"/>
    </row>
  </sheetData>
  <sheetProtection/>
  <mergeCells count="2">
    <mergeCell ref="A1:D1"/>
    <mergeCell ref="C31:D32"/>
  </mergeCells>
  <printOptions horizontalCentered="1" verticalCentered="1"/>
  <pageMargins left="0.7480314960629921" right="0.7480314960629921" top="0" bottom="0" header="0" footer="0"/>
  <pageSetup fitToHeight="1" fitToWidth="1" horizontalDpi="600" verticalDpi="6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8.33203125" style="52" customWidth="1"/>
    <col min="2" max="2" width="14.66015625" style="52" customWidth="1"/>
    <col min="3" max="6" width="10.33203125" style="52" customWidth="1"/>
    <col min="7" max="7" width="6.66015625" style="52" customWidth="1"/>
    <col min="8" max="9" width="12.66015625" style="52" customWidth="1"/>
    <col min="10" max="10" width="10" style="0" customWidth="1"/>
    <col min="11" max="11" width="11.5" style="52" customWidth="1"/>
    <col min="12" max="12" width="10.5" style="52" customWidth="1"/>
    <col min="13" max="15" width="14.16015625" style="52" customWidth="1"/>
    <col min="16" max="253" width="9.16015625" style="52" customWidth="1"/>
  </cols>
  <sheetData>
    <row r="1" spans="1:16" ht="25.5" customHeight="1">
      <c r="A1" s="193" t="s">
        <v>246</v>
      </c>
      <c r="B1" s="122"/>
      <c r="C1" s="122"/>
      <c r="D1" s="122"/>
      <c r="E1" s="122"/>
      <c r="F1" s="122"/>
      <c r="G1" s="122"/>
      <c r="H1" s="122"/>
      <c r="I1" s="122"/>
      <c r="J1" s="131"/>
      <c r="K1" s="122"/>
      <c r="L1" s="122"/>
      <c r="M1" s="122"/>
      <c r="N1" s="122"/>
      <c r="O1" s="122"/>
      <c r="P1" s="123"/>
    </row>
    <row r="2" spans="14:17" ht="17.25" customHeight="1">
      <c r="N2" s="254" t="s">
        <v>27</v>
      </c>
      <c r="O2" s="254"/>
      <c r="P2"/>
      <c r="Q2"/>
    </row>
    <row r="3" spans="1:17" ht="17.25" customHeight="1">
      <c r="A3" s="35" t="s">
        <v>332</v>
      </c>
      <c r="N3" s="254" t="s">
        <v>18</v>
      </c>
      <c r="O3" s="255"/>
      <c r="P3"/>
      <c r="Q3"/>
    </row>
    <row r="4" spans="1:16" s="112" customFormat="1" ht="12">
      <c r="A4" s="246" t="s">
        <v>28</v>
      </c>
      <c r="B4" s="113" t="s">
        <v>29</v>
      </c>
      <c r="C4" s="114"/>
      <c r="D4" s="114"/>
      <c r="E4" s="114"/>
      <c r="F4" s="114"/>
      <c r="G4" s="114"/>
      <c r="H4" s="114"/>
      <c r="I4" s="114"/>
      <c r="J4" s="117"/>
      <c r="K4" s="113" t="s">
        <v>30</v>
      </c>
      <c r="L4" s="114"/>
      <c r="M4" s="114"/>
      <c r="N4" s="114"/>
      <c r="O4" s="118"/>
      <c r="P4" s="27"/>
    </row>
    <row r="5" spans="1:16" s="112" customFormat="1" ht="40.5" customHeight="1">
      <c r="A5" s="246"/>
      <c r="B5" s="247" t="s">
        <v>31</v>
      </c>
      <c r="C5" s="245" t="s">
        <v>23</v>
      </c>
      <c r="D5" s="245"/>
      <c r="E5" s="244" t="s">
        <v>281</v>
      </c>
      <c r="F5" s="245" t="s">
        <v>226</v>
      </c>
      <c r="G5" s="244" t="s">
        <v>282</v>
      </c>
      <c r="H5" s="245"/>
      <c r="I5" s="244" t="s">
        <v>283</v>
      </c>
      <c r="J5" s="244" t="s">
        <v>284</v>
      </c>
      <c r="K5" s="249" t="s">
        <v>31</v>
      </c>
      <c r="L5" s="251" t="s">
        <v>32</v>
      </c>
      <c r="M5" s="252"/>
      <c r="N5" s="253"/>
      <c r="O5" s="249" t="s">
        <v>33</v>
      </c>
      <c r="P5" s="27"/>
    </row>
    <row r="6" spans="1:16" s="112" customFormat="1" ht="62.25" customHeight="1">
      <c r="A6" s="246"/>
      <c r="B6" s="248"/>
      <c r="C6" s="66" t="s">
        <v>34</v>
      </c>
      <c r="D6" s="38" t="s">
        <v>35</v>
      </c>
      <c r="E6" s="245"/>
      <c r="F6" s="245"/>
      <c r="G6" s="66" t="s">
        <v>34</v>
      </c>
      <c r="H6" s="66" t="s">
        <v>228</v>
      </c>
      <c r="I6" s="245"/>
      <c r="J6" s="245"/>
      <c r="K6" s="250"/>
      <c r="L6" s="77" t="s">
        <v>36</v>
      </c>
      <c r="M6" s="77" t="s">
        <v>37</v>
      </c>
      <c r="N6" s="77" t="s">
        <v>38</v>
      </c>
      <c r="O6" s="250"/>
      <c r="P6" s="27"/>
    </row>
    <row r="7" spans="1:16" s="109" customFormat="1" ht="36" customHeight="1">
      <c r="A7" s="39" t="s">
        <v>31</v>
      </c>
      <c r="B7" s="129">
        <f>C7+E7+F7+G7+I7+J7</f>
        <v>149.71</v>
      </c>
      <c r="C7" s="129">
        <f>SUM(C8:C14)</f>
        <v>149.71</v>
      </c>
      <c r="D7" s="129">
        <f>SUM(D8:D14)</f>
        <v>0</v>
      </c>
      <c r="E7" s="129">
        <f>SUM(E8:E14)</f>
        <v>0</v>
      </c>
      <c r="F7" s="129">
        <f>SUM(F8:F14)</f>
        <v>0</v>
      </c>
      <c r="G7" s="129"/>
      <c r="H7" s="129"/>
      <c r="I7" s="129"/>
      <c r="J7" s="129">
        <f aca="true" t="shared" si="0" ref="J7:O7">SUM(J8:J14)</f>
        <v>0</v>
      </c>
      <c r="K7" s="129">
        <f t="shared" si="0"/>
        <v>149.71</v>
      </c>
      <c r="L7" s="129">
        <f t="shared" si="0"/>
        <v>74.87</v>
      </c>
      <c r="M7" s="129">
        <f t="shared" si="0"/>
        <v>8.08</v>
      </c>
      <c r="N7" s="129">
        <f t="shared" si="0"/>
        <v>0.16</v>
      </c>
      <c r="O7" s="129">
        <f t="shared" si="0"/>
        <v>66.6</v>
      </c>
      <c r="P7"/>
    </row>
    <row r="8" spans="1:15" ht="31.5" customHeight="1">
      <c r="A8" s="65" t="s">
        <v>333</v>
      </c>
      <c r="B8" s="129">
        <v>149.71</v>
      </c>
      <c r="C8" s="126">
        <v>149.71</v>
      </c>
      <c r="D8" s="97">
        <v>0</v>
      </c>
      <c r="E8" s="97">
        <v>0</v>
      </c>
      <c r="F8" s="97">
        <v>0</v>
      </c>
      <c r="G8" s="97"/>
      <c r="H8" s="97"/>
      <c r="I8" s="97"/>
      <c r="J8" s="132">
        <v>0</v>
      </c>
      <c r="K8" s="97">
        <v>149.71</v>
      </c>
      <c r="L8" s="97">
        <v>74.87</v>
      </c>
      <c r="M8" s="97">
        <v>8.08</v>
      </c>
      <c r="N8" s="97">
        <v>0.16</v>
      </c>
      <c r="O8" s="126">
        <v>66.6</v>
      </c>
    </row>
    <row r="9" spans="1:15" ht="31.5" customHeight="1">
      <c r="A9" s="65"/>
      <c r="B9" s="129">
        <f aca="true" t="shared" si="1" ref="B9:B14">C9+E9+F9+G9+I9+J9</f>
        <v>0</v>
      </c>
      <c r="C9" s="130"/>
      <c r="D9" s="130"/>
      <c r="E9" s="130"/>
      <c r="F9" s="130"/>
      <c r="G9" s="130"/>
      <c r="H9" s="130"/>
      <c r="I9" s="130"/>
      <c r="J9" s="133"/>
      <c r="K9" s="97">
        <f aca="true" t="shared" si="2" ref="K9:K14">SUM(L9:O9)</f>
        <v>0</v>
      </c>
      <c r="L9" s="97"/>
      <c r="M9" s="97"/>
      <c r="N9" s="97"/>
      <c r="O9" s="130"/>
    </row>
    <row r="10" spans="1:15" ht="31.5" customHeight="1">
      <c r="A10" s="65"/>
      <c r="B10" s="129">
        <f t="shared" si="1"/>
        <v>0</v>
      </c>
      <c r="C10" s="116"/>
      <c r="D10" s="116"/>
      <c r="E10" s="116"/>
      <c r="F10" s="116"/>
      <c r="G10" s="116"/>
      <c r="H10" s="116"/>
      <c r="I10" s="116"/>
      <c r="J10" s="128"/>
      <c r="K10" s="97">
        <f t="shared" si="2"/>
        <v>0</v>
      </c>
      <c r="L10" s="97"/>
      <c r="M10" s="97"/>
      <c r="N10" s="97"/>
      <c r="O10" s="127"/>
    </row>
    <row r="11" spans="1:15" ht="31.5" customHeight="1">
      <c r="A11" s="65"/>
      <c r="B11" s="129">
        <f t="shared" si="1"/>
        <v>0</v>
      </c>
      <c r="C11" s="116"/>
      <c r="D11" s="116"/>
      <c r="E11" s="116"/>
      <c r="F11" s="127"/>
      <c r="G11" s="127"/>
      <c r="H11" s="127"/>
      <c r="I11" s="127"/>
      <c r="J11" s="128"/>
      <c r="K11" s="97">
        <f t="shared" si="2"/>
        <v>0</v>
      </c>
      <c r="L11" s="97"/>
      <c r="M11" s="97"/>
      <c r="N11" s="97"/>
      <c r="O11" s="127"/>
    </row>
    <row r="12" spans="1:15" ht="31.5" customHeight="1">
      <c r="A12" s="65"/>
      <c r="B12" s="129">
        <f t="shared" si="1"/>
        <v>0</v>
      </c>
      <c r="C12" s="116"/>
      <c r="D12" s="116"/>
      <c r="E12" s="116"/>
      <c r="F12" s="127"/>
      <c r="G12" s="127"/>
      <c r="H12" s="127"/>
      <c r="I12" s="127"/>
      <c r="J12" s="128"/>
      <c r="K12" s="97">
        <f t="shared" si="2"/>
        <v>0</v>
      </c>
      <c r="L12" s="97"/>
      <c r="M12" s="97"/>
      <c r="N12" s="97"/>
      <c r="O12" s="127"/>
    </row>
    <row r="13" spans="1:15" ht="31.5" customHeight="1">
      <c r="A13" s="65"/>
      <c r="B13" s="129">
        <f t="shared" si="1"/>
        <v>0</v>
      </c>
      <c r="C13" s="116"/>
      <c r="D13" s="116"/>
      <c r="E13" s="116"/>
      <c r="F13" s="116"/>
      <c r="G13" s="116"/>
      <c r="H13" s="116"/>
      <c r="I13" s="116"/>
      <c r="J13" s="128"/>
      <c r="K13" s="97">
        <f t="shared" si="2"/>
        <v>0</v>
      </c>
      <c r="L13" s="97"/>
      <c r="M13" s="97"/>
      <c r="N13" s="97"/>
      <c r="O13" s="127"/>
    </row>
    <row r="14" spans="1:15" ht="31.5" customHeight="1">
      <c r="A14" s="78" t="s">
        <v>52</v>
      </c>
      <c r="B14" s="129">
        <f t="shared" si="1"/>
        <v>0</v>
      </c>
      <c r="C14" s="116"/>
      <c r="D14" s="116"/>
      <c r="E14" s="116"/>
      <c r="F14" s="116"/>
      <c r="G14" s="116"/>
      <c r="H14" s="116"/>
      <c r="I14" s="116"/>
      <c r="J14" s="128"/>
      <c r="K14" s="97">
        <f t="shared" si="2"/>
        <v>0</v>
      </c>
      <c r="L14" s="97"/>
      <c r="M14" s="97"/>
      <c r="N14" s="97"/>
      <c r="O14" s="127"/>
    </row>
    <row r="15" spans="1:15" ht="36.75" customHeight="1">
      <c r="A15" s="241" t="s">
        <v>295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1" t="s">
        <v>296</v>
      </c>
      <c r="L15" s="243"/>
      <c r="M15" s="243"/>
      <c r="N15" s="243"/>
      <c r="O15" s="243"/>
    </row>
    <row r="16" spans="6:10" ht="10.5" customHeight="1">
      <c r="F16" s="58"/>
      <c r="G16" s="58"/>
      <c r="H16" s="58"/>
      <c r="I16" s="58"/>
      <c r="J16" s="103"/>
    </row>
    <row r="17" ht="10.5" customHeight="1">
      <c r="C17" s="58"/>
    </row>
  </sheetData>
  <sheetProtection/>
  <mergeCells count="15">
    <mergeCell ref="O5:O6"/>
    <mergeCell ref="C5:D5"/>
    <mergeCell ref="L5:N5"/>
    <mergeCell ref="N2:O2"/>
    <mergeCell ref="N3:O3"/>
    <mergeCell ref="A15:J15"/>
    <mergeCell ref="K15:O15"/>
    <mergeCell ref="I5:I6"/>
    <mergeCell ref="G5:H5"/>
    <mergeCell ref="J5:J6"/>
    <mergeCell ref="A4:A6"/>
    <mergeCell ref="B5:B6"/>
    <mergeCell ref="E5:E6"/>
    <mergeCell ref="F5:F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1.5" style="52" customWidth="1"/>
    <col min="2" max="2" width="7.16015625" style="52" customWidth="1"/>
    <col min="3" max="3" width="6.5" style="52" customWidth="1"/>
    <col min="4" max="4" width="6.83203125" style="52" customWidth="1"/>
    <col min="5" max="5" width="26.66015625" style="52" customWidth="1"/>
    <col min="6" max="6" width="15.33203125" style="52" customWidth="1"/>
    <col min="7" max="7" width="12.33203125" style="52" customWidth="1"/>
    <col min="8" max="15" width="9.33203125" style="52" customWidth="1"/>
    <col min="16" max="248" width="9.16015625" style="52" customWidth="1"/>
  </cols>
  <sheetData>
    <row r="1" spans="1:14" ht="28.5" customHeight="1">
      <c r="A1" s="256" t="s">
        <v>39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1:14" ht="10.5" customHeight="1">
      <c r="K2"/>
      <c r="L2" s="168"/>
      <c r="M2" s="168"/>
      <c r="N2" s="169" t="s">
        <v>40</v>
      </c>
    </row>
    <row r="3" spans="1:14" ht="17.25" customHeight="1">
      <c r="A3" s="35" t="s">
        <v>332</v>
      </c>
      <c r="B3" s="82"/>
      <c r="C3" s="82"/>
      <c r="D3" s="82"/>
      <c r="E3" s="82"/>
      <c r="K3"/>
      <c r="L3" s="255" t="s">
        <v>18</v>
      </c>
      <c r="M3" s="255"/>
      <c r="N3" s="255"/>
    </row>
    <row r="4" spans="1:14" s="112" customFormat="1" ht="12">
      <c r="A4" s="247" t="s">
        <v>28</v>
      </c>
      <c r="B4" s="257" t="s">
        <v>229</v>
      </c>
      <c r="C4" s="257"/>
      <c r="D4" s="257"/>
      <c r="E4" s="264" t="s">
        <v>42</v>
      </c>
      <c r="F4" s="258" t="s">
        <v>29</v>
      </c>
      <c r="G4" s="258"/>
      <c r="H4" s="258"/>
      <c r="I4" s="258"/>
      <c r="J4" s="258"/>
      <c r="K4" s="258"/>
      <c r="L4" s="258"/>
      <c r="M4" s="258"/>
      <c r="N4" s="258"/>
    </row>
    <row r="5" spans="1:14" s="112" customFormat="1" ht="63" customHeight="1">
      <c r="A5" s="261"/>
      <c r="B5" s="262" t="s">
        <v>43</v>
      </c>
      <c r="C5" s="262" t="s">
        <v>44</v>
      </c>
      <c r="D5" s="262" t="s">
        <v>45</v>
      </c>
      <c r="E5" s="265"/>
      <c r="F5" s="247" t="s">
        <v>31</v>
      </c>
      <c r="G5" s="245" t="s">
        <v>23</v>
      </c>
      <c r="H5" s="245"/>
      <c r="I5" s="244" t="s">
        <v>281</v>
      </c>
      <c r="J5" s="245" t="s">
        <v>226</v>
      </c>
      <c r="K5" s="244" t="s">
        <v>282</v>
      </c>
      <c r="L5" s="245"/>
      <c r="M5" s="244" t="s">
        <v>283</v>
      </c>
      <c r="N5" s="244" t="s">
        <v>284</v>
      </c>
    </row>
    <row r="6" spans="1:14" s="112" customFormat="1" ht="51.75" customHeight="1">
      <c r="A6" s="248"/>
      <c r="B6" s="263"/>
      <c r="C6" s="263"/>
      <c r="D6" s="263"/>
      <c r="E6" s="266"/>
      <c r="F6" s="248"/>
      <c r="G6" s="66" t="s">
        <v>34</v>
      </c>
      <c r="H6" s="38" t="s">
        <v>35</v>
      </c>
      <c r="I6" s="245"/>
      <c r="J6" s="245"/>
      <c r="K6" s="66" t="s">
        <v>34</v>
      </c>
      <c r="L6" s="66" t="s">
        <v>228</v>
      </c>
      <c r="M6" s="245"/>
      <c r="N6" s="245"/>
    </row>
    <row r="7" spans="1:248" s="27" customFormat="1" ht="24" customHeight="1">
      <c r="A7" s="83"/>
      <c r="B7" s="84"/>
      <c r="C7" s="84"/>
      <c r="D7" s="84"/>
      <c r="E7" s="85" t="s">
        <v>31</v>
      </c>
      <c r="F7" s="125">
        <f>SUM(F8:F21)</f>
        <v>149.71</v>
      </c>
      <c r="G7" s="125">
        <f>SUM(G8:G21)</f>
        <v>149.71</v>
      </c>
      <c r="H7" s="125">
        <v>0</v>
      </c>
      <c r="I7" s="125">
        <v>0</v>
      </c>
      <c r="J7" s="125">
        <v>0</v>
      </c>
      <c r="K7" s="89"/>
      <c r="L7" s="89"/>
      <c r="M7" s="89"/>
      <c r="N7" s="89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</row>
    <row r="8" spans="1:14" ht="21" customHeight="1">
      <c r="A8" s="192" t="s">
        <v>334</v>
      </c>
      <c r="B8" s="46" t="s">
        <v>335</v>
      </c>
      <c r="C8" s="46" t="s">
        <v>336</v>
      </c>
      <c r="D8" s="46" t="s">
        <v>48</v>
      </c>
      <c r="E8" s="64" t="s">
        <v>337</v>
      </c>
      <c r="F8" s="97">
        <v>0.02</v>
      </c>
      <c r="G8" s="126">
        <v>0.02</v>
      </c>
      <c r="H8" s="116"/>
      <c r="I8" s="116"/>
      <c r="J8" s="116"/>
      <c r="K8" s="59"/>
      <c r="L8" s="59"/>
      <c r="M8" s="59"/>
      <c r="N8" s="59"/>
    </row>
    <row r="9" spans="1:14" ht="21" customHeight="1">
      <c r="A9" s="83"/>
      <c r="B9" s="46" t="s">
        <v>335</v>
      </c>
      <c r="C9" s="46" t="s">
        <v>336</v>
      </c>
      <c r="D9" s="46" t="s">
        <v>47</v>
      </c>
      <c r="E9" s="64" t="s">
        <v>338</v>
      </c>
      <c r="F9" s="97">
        <v>10.92</v>
      </c>
      <c r="G9" s="116">
        <v>10.92</v>
      </c>
      <c r="H9" s="116"/>
      <c r="I9" s="116"/>
      <c r="J9" s="127"/>
      <c r="K9" s="59"/>
      <c r="L9" s="59"/>
      <c r="M9" s="59"/>
      <c r="N9" s="59"/>
    </row>
    <row r="10" spans="1:14" ht="21" customHeight="1">
      <c r="A10" s="83"/>
      <c r="B10" s="46" t="s">
        <v>339</v>
      </c>
      <c r="C10" s="46" t="s">
        <v>340</v>
      </c>
      <c r="D10" s="46" t="s">
        <v>51</v>
      </c>
      <c r="E10" s="64" t="s">
        <v>341</v>
      </c>
      <c r="F10" s="97">
        <v>5.75</v>
      </c>
      <c r="G10" s="127">
        <v>5.75</v>
      </c>
      <c r="H10" s="116"/>
      <c r="I10" s="116"/>
      <c r="J10" s="116"/>
      <c r="K10" s="59"/>
      <c r="L10" s="59"/>
      <c r="M10" s="59"/>
      <c r="N10" s="59"/>
    </row>
    <row r="11" spans="1:14" ht="21" customHeight="1">
      <c r="A11" s="83"/>
      <c r="B11" s="46" t="s">
        <v>342</v>
      </c>
      <c r="C11" s="46" t="s">
        <v>343</v>
      </c>
      <c r="D11" s="46" t="s">
        <v>51</v>
      </c>
      <c r="E11" s="64" t="s">
        <v>344</v>
      </c>
      <c r="F11" s="97">
        <v>60.18</v>
      </c>
      <c r="G11" s="127">
        <v>60.18</v>
      </c>
      <c r="H11" s="116"/>
      <c r="I11" s="116"/>
      <c r="J11" s="116"/>
      <c r="K11" s="59"/>
      <c r="L11" s="59"/>
      <c r="M11" s="59"/>
      <c r="N11" s="59"/>
    </row>
    <row r="12" spans="1:14" ht="21" customHeight="1">
      <c r="A12" s="83"/>
      <c r="B12" s="46" t="s">
        <v>342</v>
      </c>
      <c r="C12" s="46" t="s">
        <v>343</v>
      </c>
      <c r="D12" s="46" t="s">
        <v>82</v>
      </c>
      <c r="E12" s="64" t="s">
        <v>345</v>
      </c>
      <c r="F12" s="97">
        <v>66.6</v>
      </c>
      <c r="G12" s="127">
        <v>66.6</v>
      </c>
      <c r="H12" s="116"/>
      <c r="I12" s="116"/>
      <c r="J12" s="116"/>
      <c r="K12" s="59"/>
      <c r="L12" s="59"/>
      <c r="M12" s="59"/>
      <c r="N12" s="59"/>
    </row>
    <row r="13" spans="1:14" ht="21" customHeight="1" hidden="1">
      <c r="A13" s="83" t="s">
        <v>62</v>
      </c>
      <c r="B13" s="46"/>
      <c r="C13" s="46"/>
      <c r="D13" s="46"/>
      <c r="E13" s="64"/>
      <c r="F13" s="97">
        <f aca="true" t="shared" si="0" ref="F13:F21">G13+I13+J13+K13+M13+N13</f>
        <v>0</v>
      </c>
      <c r="G13" s="127"/>
      <c r="H13" s="127"/>
      <c r="I13" s="116"/>
      <c r="J13" s="116"/>
      <c r="K13" s="59"/>
      <c r="L13" s="59"/>
      <c r="M13" s="59"/>
      <c r="N13" s="59"/>
    </row>
    <row r="14" spans="1:14" ht="21" customHeight="1" hidden="1">
      <c r="A14" s="83" t="s">
        <v>52</v>
      </c>
      <c r="B14" s="46"/>
      <c r="C14" s="46"/>
      <c r="D14" s="46"/>
      <c r="E14" s="64"/>
      <c r="F14" s="97">
        <f t="shared" si="0"/>
        <v>0</v>
      </c>
      <c r="G14" s="127"/>
      <c r="H14" s="127"/>
      <c r="I14" s="127"/>
      <c r="J14" s="116"/>
      <c r="K14" s="59"/>
      <c r="L14" s="59"/>
      <c r="M14" s="59"/>
      <c r="N14" s="59"/>
    </row>
    <row r="15" spans="1:14" ht="21" customHeight="1" hidden="1">
      <c r="A15" s="83"/>
      <c r="B15" s="46"/>
      <c r="C15" s="46"/>
      <c r="D15" s="46"/>
      <c r="E15" s="64"/>
      <c r="F15" s="97">
        <f t="shared" si="0"/>
        <v>0</v>
      </c>
      <c r="G15" s="127"/>
      <c r="H15" s="127"/>
      <c r="I15" s="127"/>
      <c r="J15" s="127"/>
      <c r="K15" s="59"/>
      <c r="L15" s="59"/>
      <c r="M15" s="59"/>
      <c r="N15" s="59"/>
    </row>
    <row r="16" spans="1:14" ht="21" customHeight="1" hidden="1">
      <c r="A16" s="83"/>
      <c r="B16" s="46"/>
      <c r="C16" s="46"/>
      <c r="D16" s="46"/>
      <c r="E16" s="64"/>
      <c r="F16" s="97">
        <f t="shared" si="0"/>
        <v>0</v>
      </c>
      <c r="G16" s="127"/>
      <c r="H16" s="127"/>
      <c r="I16" s="127"/>
      <c r="J16" s="127"/>
      <c r="K16" s="59"/>
      <c r="L16" s="59"/>
      <c r="M16" s="59"/>
      <c r="N16" s="59"/>
    </row>
    <row r="17" spans="1:14" ht="21" customHeight="1" hidden="1">
      <c r="A17" s="83"/>
      <c r="B17" s="46"/>
      <c r="C17" s="46"/>
      <c r="D17" s="46"/>
      <c r="E17" s="64"/>
      <c r="F17" s="97">
        <f t="shared" si="0"/>
        <v>0</v>
      </c>
      <c r="G17" s="127"/>
      <c r="H17" s="127"/>
      <c r="I17" s="127"/>
      <c r="J17" s="127"/>
      <c r="K17" s="59"/>
      <c r="L17" s="59"/>
      <c r="M17" s="59"/>
      <c r="N17" s="59"/>
    </row>
    <row r="18" spans="1:14" ht="21" customHeight="1" hidden="1">
      <c r="A18" s="83"/>
      <c r="B18" s="46"/>
      <c r="C18" s="46"/>
      <c r="D18" s="46"/>
      <c r="E18" s="64"/>
      <c r="F18" s="97">
        <f t="shared" si="0"/>
        <v>0</v>
      </c>
      <c r="G18" s="127"/>
      <c r="H18" s="127"/>
      <c r="I18" s="127"/>
      <c r="J18" s="127"/>
      <c r="K18" s="59"/>
      <c r="L18" s="59"/>
      <c r="M18" s="59"/>
      <c r="N18" s="59"/>
    </row>
    <row r="19" spans="1:14" ht="21" customHeight="1" hidden="1">
      <c r="A19" s="83"/>
      <c r="B19" s="46"/>
      <c r="C19" s="46"/>
      <c r="D19" s="46"/>
      <c r="E19" s="64"/>
      <c r="F19" s="97">
        <f t="shared" si="0"/>
        <v>0</v>
      </c>
      <c r="G19" s="127"/>
      <c r="H19" s="127"/>
      <c r="I19" s="127"/>
      <c r="J19" s="127"/>
      <c r="K19" s="59"/>
      <c r="L19" s="59"/>
      <c r="M19" s="59"/>
      <c r="N19" s="59"/>
    </row>
    <row r="20" spans="1:14" ht="21" customHeight="1">
      <c r="A20" s="83"/>
      <c r="B20" s="46" t="s">
        <v>346</v>
      </c>
      <c r="C20" s="46" t="s">
        <v>347</v>
      </c>
      <c r="D20" s="46" t="s">
        <v>51</v>
      </c>
      <c r="E20" s="64" t="s">
        <v>24</v>
      </c>
      <c r="F20" s="97">
        <v>6.24</v>
      </c>
      <c r="G20" s="127">
        <v>6.24</v>
      </c>
      <c r="H20" s="127"/>
      <c r="I20" s="127"/>
      <c r="J20" s="127"/>
      <c r="K20" s="59"/>
      <c r="L20" s="59"/>
      <c r="M20" s="59"/>
      <c r="N20" s="59"/>
    </row>
    <row r="21" spans="1:14" ht="21" customHeight="1">
      <c r="A21" s="83"/>
      <c r="B21" s="46"/>
      <c r="C21" s="46"/>
      <c r="D21" s="46"/>
      <c r="E21" s="64"/>
      <c r="F21" s="97">
        <f t="shared" si="0"/>
        <v>0</v>
      </c>
      <c r="G21" s="127"/>
      <c r="H21" s="127"/>
      <c r="I21" s="127"/>
      <c r="J21" s="127"/>
      <c r="K21" s="59"/>
      <c r="L21" s="59"/>
      <c r="M21" s="59"/>
      <c r="N21" s="59"/>
    </row>
    <row r="22" spans="1:14" ht="14.25">
      <c r="A22" s="259" t="s">
        <v>297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</row>
  </sheetData>
  <sheetProtection/>
  <mergeCells count="17">
    <mergeCell ref="A1:N1"/>
    <mergeCell ref="L3:N3"/>
    <mergeCell ref="B4:D4"/>
    <mergeCell ref="F4:N4"/>
    <mergeCell ref="A22:N22"/>
    <mergeCell ref="A4:A6"/>
    <mergeCell ref="B5:B6"/>
    <mergeCell ref="C5:C6"/>
    <mergeCell ref="D5:D6"/>
    <mergeCell ref="E4:E6"/>
    <mergeCell ref="F5:F6"/>
    <mergeCell ref="I5:I6"/>
    <mergeCell ref="J5:J6"/>
    <mergeCell ref="M5:M6"/>
    <mergeCell ref="G5:H5"/>
    <mergeCell ref="N5:N6"/>
    <mergeCell ref="K5:L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7.66015625" style="52" customWidth="1"/>
    <col min="2" max="4" width="7.5" style="52" customWidth="1"/>
    <col min="5" max="5" width="42" style="52" bestFit="1" customWidth="1"/>
    <col min="6" max="10" width="13.16015625" style="52" customWidth="1"/>
    <col min="11" max="248" width="9.16015625" style="52" customWidth="1"/>
    <col min="249" max="254" width="9.16015625" style="0" customWidth="1"/>
  </cols>
  <sheetData>
    <row r="1" spans="1:11" ht="27">
      <c r="A1" s="270" t="s">
        <v>321</v>
      </c>
      <c r="B1" s="256"/>
      <c r="C1" s="256"/>
      <c r="D1" s="256"/>
      <c r="E1" s="256"/>
      <c r="F1" s="256"/>
      <c r="G1" s="256"/>
      <c r="H1" s="256"/>
      <c r="I1" s="256"/>
      <c r="J1" s="256"/>
      <c r="K1" s="123"/>
    </row>
    <row r="2" spans="9:12" ht="12">
      <c r="I2" s="254" t="s">
        <v>46</v>
      </c>
      <c r="J2" s="254"/>
      <c r="K2"/>
      <c r="L2"/>
    </row>
    <row r="3" spans="1:12" ht="17.25" customHeight="1">
      <c r="A3" s="35" t="s">
        <v>332</v>
      </c>
      <c r="B3" s="82"/>
      <c r="C3" s="82"/>
      <c r="D3" s="82"/>
      <c r="E3" s="82"/>
      <c r="I3" s="254" t="s">
        <v>18</v>
      </c>
      <c r="J3" s="255"/>
      <c r="K3"/>
      <c r="L3"/>
    </row>
    <row r="4" spans="1:11" s="112" customFormat="1" ht="12">
      <c r="A4" s="246" t="s">
        <v>28</v>
      </c>
      <c r="B4" s="257" t="s">
        <v>41</v>
      </c>
      <c r="C4" s="257"/>
      <c r="D4" s="257"/>
      <c r="E4" s="269" t="s">
        <v>42</v>
      </c>
      <c r="F4" s="113" t="s">
        <v>30</v>
      </c>
      <c r="G4" s="114"/>
      <c r="H4" s="114"/>
      <c r="I4" s="114"/>
      <c r="J4" s="118"/>
      <c r="K4" s="27"/>
    </row>
    <row r="5" spans="1:11" s="112" customFormat="1" ht="12">
      <c r="A5" s="246"/>
      <c r="B5" s="267" t="s">
        <v>43</v>
      </c>
      <c r="C5" s="267" t="s">
        <v>44</v>
      </c>
      <c r="D5" s="267" t="s">
        <v>45</v>
      </c>
      <c r="E5" s="269"/>
      <c r="F5" s="249" t="s">
        <v>31</v>
      </c>
      <c r="G5" s="251" t="s">
        <v>32</v>
      </c>
      <c r="H5" s="252"/>
      <c r="I5" s="253"/>
      <c r="J5" s="249" t="s">
        <v>33</v>
      </c>
      <c r="K5" s="27"/>
    </row>
    <row r="6" spans="1:11" s="112" customFormat="1" ht="24">
      <c r="A6" s="246"/>
      <c r="B6" s="268"/>
      <c r="C6" s="268"/>
      <c r="D6" s="268"/>
      <c r="E6" s="269"/>
      <c r="F6" s="250"/>
      <c r="G6" s="77" t="s">
        <v>36</v>
      </c>
      <c r="H6" s="77" t="s">
        <v>37</v>
      </c>
      <c r="I6" s="77" t="s">
        <v>38</v>
      </c>
      <c r="J6" s="250"/>
      <c r="K6" s="27"/>
    </row>
    <row r="7" spans="1:248" s="27" customFormat="1" ht="18.75" customHeight="1">
      <c r="A7" s="83"/>
      <c r="B7" s="84"/>
      <c r="C7" s="84"/>
      <c r="D7" s="84"/>
      <c r="E7" s="85" t="s">
        <v>31</v>
      </c>
      <c r="F7" s="217">
        <f>F8+F9+F10+F11+F12+F13</f>
        <v>149.71</v>
      </c>
      <c r="G7" s="217">
        <f>SUM(G8:G21)</f>
        <v>74.86999999999999</v>
      </c>
      <c r="H7" s="217">
        <f>SUM(H8:H21)</f>
        <v>8.08</v>
      </c>
      <c r="I7" s="217">
        <f>SUM(I8:I21)</f>
        <v>0.16</v>
      </c>
      <c r="J7" s="217">
        <f>SUM(J8:J21)</f>
        <v>66.6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</row>
    <row r="8" spans="1:10" ht="18.75" customHeight="1">
      <c r="A8" s="192" t="s">
        <v>348</v>
      </c>
      <c r="B8" s="106" t="s">
        <v>335</v>
      </c>
      <c r="C8" s="106" t="s">
        <v>336</v>
      </c>
      <c r="D8" s="106" t="s">
        <v>48</v>
      </c>
      <c r="E8" s="107" t="s">
        <v>337</v>
      </c>
      <c r="F8" s="218">
        <f aca="true" t="shared" si="0" ref="F8:F13">SUM(G8:J8)</f>
        <v>0.02</v>
      </c>
      <c r="G8" s="218"/>
      <c r="H8" s="218"/>
      <c r="I8" s="218">
        <v>0.02</v>
      </c>
      <c r="J8" s="218"/>
    </row>
    <row r="9" spans="1:10" ht="18.75" customHeight="1">
      <c r="A9" s="65"/>
      <c r="B9" s="106" t="s">
        <v>335</v>
      </c>
      <c r="C9" s="106" t="s">
        <v>336</v>
      </c>
      <c r="D9" s="106" t="s">
        <v>47</v>
      </c>
      <c r="E9" s="107" t="s">
        <v>338</v>
      </c>
      <c r="F9" s="218">
        <f t="shared" si="0"/>
        <v>10.92</v>
      </c>
      <c r="G9" s="219">
        <v>10.92</v>
      </c>
      <c r="H9" s="218"/>
      <c r="I9" s="218"/>
      <c r="J9" s="218"/>
    </row>
    <row r="10" spans="1:10" ht="18.75" customHeight="1">
      <c r="A10" s="65"/>
      <c r="B10" s="106" t="s">
        <v>339</v>
      </c>
      <c r="C10" s="106" t="s">
        <v>340</v>
      </c>
      <c r="D10" s="106" t="s">
        <v>51</v>
      </c>
      <c r="E10" s="107" t="s">
        <v>341</v>
      </c>
      <c r="F10" s="218">
        <f t="shared" si="0"/>
        <v>5.75</v>
      </c>
      <c r="G10" s="220">
        <v>5.75</v>
      </c>
      <c r="H10" s="218"/>
      <c r="I10" s="218"/>
      <c r="J10" s="218"/>
    </row>
    <row r="11" spans="1:10" ht="18.75" customHeight="1">
      <c r="A11" s="65"/>
      <c r="B11" s="106" t="s">
        <v>342</v>
      </c>
      <c r="C11" s="106" t="s">
        <v>343</v>
      </c>
      <c r="D11" s="106" t="s">
        <v>51</v>
      </c>
      <c r="E11" s="107" t="s">
        <v>344</v>
      </c>
      <c r="F11" s="218">
        <f t="shared" si="0"/>
        <v>60.18</v>
      </c>
      <c r="G11" s="219">
        <v>51.96</v>
      </c>
      <c r="H11" s="218">
        <v>8.08</v>
      </c>
      <c r="I11" s="218">
        <v>0.14</v>
      </c>
      <c r="J11" s="218"/>
    </row>
    <row r="12" spans="1:10" ht="18.75" customHeight="1">
      <c r="A12" s="65"/>
      <c r="B12" s="106" t="s">
        <v>342</v>
      </c>
      <c r="C12" s="106" t="s">
        <v>343</v>
      </c>
      <c r="D12" s="106" t="s">
        <v>82</v>
      </c>
      <c r="E12" s="107" t="s">
        <v>345</v>
      </c>
      <c r="F12" s="218">
        <f t="shared" si="0"/>
        <v>66.6</v>
      </c>
      <c r="G12" s="219"/>
      <c r="H12" s="218"/>
      <c r="I12" s="218"/>
      <c r="J12" s="218">
        <v>66.6</v>
      </c>
    </row>
    <row r="13" spans="1:10" ht="18.75" customHeight="1">
      <c r="A13" s="65"/>
      <c r="B13" s="106" t="s">
        <v>346</v>
      </c>
      <c r="C13" s="106" t="s">
        <v>347</v>
      </c>
      <c r="D13" s="106" t="s">
        <v>51</v>
      </c>
      <c r="E13" s="107" t="s">
        <v>24</v>
      </c>
      <c r="F13" s="218">
        <f t="shared" si="0"/>
        <v>6.24</v>
      </c>
      <c r="G13" s="219">
        <v>6.24</v>
      </c>
      <c r="H13" s="218"/>
      <c r="I13" s="218"/>
      <c r="J13" s="218"/>
    </row>
    <row r="14" spans="1:10" ht="18.75" customHeight="1">
      <c r="A14" s="78" t="s">
        <v>52</v>
      </c>
      <c r="B14" s="106"/>
      <c r="C14" s="106"/>
      <c r="D14" s="106"/>
      <c r="E14" s="107"/>
      <c r="F14" s="73">
        <v>0</v>
      </c>
      <c r="G14" s="100"/>
      <c r="H14" s="73"/>
      <c r="I14" s="73"/>
      <c r="J14" s="73"/>
    </row>
    <row r="15" spans="1:10" ht="18.75" customHeight="1">
      <c r="A15" s="65"/>
      <c r="B15" s="106"/>
      <c r="C15" s="106"/>
      <c r="D15" s="106"/>
      <c r="E15" s="107"/>
      <c r="F15" s="100">
        <v>0</v>
      </c>
      <c r="G15" s="73"/>
      <c r="H15" s="73"/>
      <c r="I15" s="73"/>
      <c r="J15" s="73"/>
    </row>
    <row r="16" spans="1:10" ht="18.75" customHeight="1">
      <c r="A16" s="65"/>
      <c r="B16" s="106"/>
      <c r="C16" s="106"/>
      <c r="D16" s="106"/>
      <c r="E16" s="107"/>
      <c r="F16" s="100">
        <v>0</v>
      </c>
      <c r="G16" s="73"/>
      <c r="H16" s="73"/>
      <c r="I16" s="73"/>
      <c r="J16" s="73"/>
    </row>
    <row r="17" spans="1:10" ht="18.75" customHeight="1">
      <c r="A17" s="65"/>
      <c r="B17" s="106"/>
      <c r="C17" s="106"/>
      <c r="D17" s="106"/>
      <c r="E17" s="107"/>
      <c r="F17" s="100">
        <v>0</v>
      </c>
      <c r="G17" s="73"/>
      <c r="H17" s="73"/>
      <c r="I17" s="100"/>
      <c r="J17" s="73"/>
    </row>
    <row r="18" spans="1:10" ht="18.75" customHeight="1">
      <c r="A18" s="65"/>
      <c r="B18" s="106"/>
      <c r="C18" s="106"/>
      <c r="D18" s="106"/>
      <c r="E18" s="107"/>
      <c r="F18" s="100">
        <v>0</v>
      </c>
      <c r="G18" s="73"/>
      <c r="H18" s="73"/>
      <c r="I18" s="100"/>
      <c r="J18" s="73"/>
    </row>
    <row r="19" spans="1:10" ht="18.75" customHeight="1">
      <c r="A19" s="65"/>
      <c r="B19" s="106"/>
      <c r="C19" s="106"/>
      <c r="D19" s="106"/>
      <c r="E19" s="107"/>
      <c r="F19" s="100">
        <v>0</v>
      </c>
      <c r="G19" s="73"/>
      <c r="H19" s="73"/>
      <c r="I19" s="73"/>
      <c r="J19" s="73"/>
    </row>
    <row r="20" spans="1:10" ht="18.75" customHeight="1">
      <c r="A20" s="65"/>
      <c r="B20" s="59"/>
      <c r="C20" s="59"/>
      <c r="D20" s="59"/>
      <c r="E20" s="59"/>
      <c r="F20" s="59"/>
      <c r="G20" s="73"/>
      <c r="H20" s="73"/>
      <c r="I20" s="73"/>
      <c r="J20" s="73"/>
    </row>
    <row r="21" spans="1:10" ht="18.75" customHeight="1">
      <c r="A21" s="65"/>
      <c r="B21" s="46"/>
      <c r="C21" s="46"/>
      <c r="D21" s="46"/>
      <c r="E21" s="64"/>
      <c r="F21" s="100"/>
      <c r="G21" s="73"/>
      <c r="H21" s="73"/>
      <c r="I21" s="100"/>
      <c r="J21" s="73"/>
    </row>
    <row r="22" spans="1:14" ht="14.25">
      <c r="A22" s="259" t="s">
        <v>298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</row>
    <row r="23" spans="5:249" s="52" customFormat="1" ht="19.5" customHeight="1">
      <c r="E23" s="124"/>
      <c r="F23" s="124"/>
      <c r="G23" s="124"/>
      <c r="H23" s="124"/>
      <c r="I23" s="124"/>
      <c r="J23" s="124"/>
      <c r="IO23"/>
    </row>
  </sheetData>
  <sheetProtection/>
  <mergeCells count="13">
    <mergeCell ref="D5:D6"/>
    <mergeCell ref="E4:E6"/>
    <mergeCell ref="A1:J1"/>
    <mergeCell ref="A22:N22"/>
    <mergeCell ref="F5:F6"/>
    <mergeCell ref="J5:J6"/>
    <mergeCell ref="I2:J2"/>
    <mergeCell ref="I3:J3"/>
    <mergeCell ref="B4:D4"/>
    <mergeCell ref="G5:I5"/>
    <mergeCell ref="A4:A6"/>
    <mergeCell ref="B5:B6"/>
    <mergeCell ref="C5:C6"/>
  </mergeCells>
  <printOptions horizontalCentered="1"/>
  <pageMargins left="0.35433070866141736" right="0.35433070866141736" top="0.984251968503937" bottom="0.5905511811023623" header="0.5118110236220472" footer="0.5118110236220472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3" width="4" style="52" customWidth="1"/>
    <col min="4" max="4" width="38.33203125" style="52" customWidth="1"/>
    <col min="5" max="5" width="11.16015625" style="52" customWidth="1"/>
    <col min="6" max="6" width="10.5" style="52" customWidth="1"/>
    <col min="7" max="9" width="17" style="52" customWidth="1"/>
    <col min="10" max="10" width="10.83203125" style="52" customWidth="1"/>
    <col min="11" max="12" width="9.16015625" style="52" customWidth="1"/>
    <col min="13" max="13" width="13.83203125" style="52" customWidth="1"/>
    <col min="14" max="246" width="9.16015625" style="52" customWidth="1"/>
    <col min="247" max="252" width="9.16015625" style="0" customWidth="1"/>
  </cols>
  <sheetData>
    <row r="1" spans="1:13" ht="25.5" customHeight="1">
      <c r="A1" s="270" t="s">
        <v>320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7.25" customHeight="1">
      <c r="A2" s="120"/>
      <c r="B2" s="120"/>
      <c r="C2" s="120"/>
      <c r="D2" s="120"/>
      <c r="E2" s="120"/>
      <c r="F2" s="120"/>
      <c r="G2" s="120"/>
      <c r="H2" s="120"/>
      <c r="I2" s="120"/>
      <c r="J2"/>
      <c r="M2" s="93" t="s">
        <v>53</v>
      </c>
    </row>
    <row r="3" spans="1:13" ht="17.25" customHeight="1">
      <c r="A3" s="35" t="s">
        <v>332</v>
      </c>
      <c r="B3" s="82"/>
      <c r="C3" s="82"/>
      <c r="D3" s="82"/>
      <c r="I3" s="121"/>
      <c r="J3"/>
      <c r="M3" s="108" t="s">
        <v>18</v>
      </c>
    </row>
    <row r="4" spans="1:13" s="112" customFormat="1" ht="12">
      <c r="A4" s="257" t="s">
        <v>41</v>
      </c>
      <c r="B4" s="257"/>
      <c r="C4" s="257"/>
      <c r="D4" s="264" t="s">
        <v>42</v>
      </c>
      <c r="E4" s="245" t="s">
        <v>54</v>
      </c>
      <c r="F4" s="245"/>
      <c r="G4" s="245"/>
      <c r="H4" s="245"/>
      <c r="I4" s="245"/>
      <c r="J4" s="245"/>
      <c r="K4" s="245"/>
      <c r="L4" s="245"/>
      <c r="M4" s="245"/>
    </row>
    <row r="5" spans="1:13" s="112" customFormat="1" ht="25.5" customHeight="1">
      <c r="A5" s="267" t="s">
        <v>43</v>
      </c>
      <c r="B5" s="267" t="s">
        <v>44</v>
      </c>
      <c r="C5" s="267" t="s">
        <v>45</v>
      </c>
      <c r="D5" s="265"/>
      <c r="E5" s="245" t="s">
        <v>31</v>
      </c>
      <c r="F5" s="245" t="s">
        <v>23</v>
      </c>
      <c r="G5" s="245"/>
      <c r="H5" s="244" t="s">
        <v>281</v>
      </c>
      <c r="I5" s="245" t="s">
        <v>226</v>
      </c>
      <c r="J5" s="244" t="s">
        <v>282</v>
      </c>
      <c r="K5" s="245"/>
      <c r="L5" s="244" t="s">
        <v>283</v>
      </c>
      <c r="M5" s="244" t="s">
        <v>284</v>
      </c>
    </row>
    <row r="6" spans="1:13" s="112" customFormat="1" ht="63.75" customHeight="1">
      <c r="A6" s="268"/>
      <c r="B6" s="268"/>
      <c r="C6" s="268"/>
      <c r="D6" s="266"/>
      <c r="E6" s="245"/>
      <c r="F6" s="66" t="s">
        <v>34</v>
      </c>
      <c r="G6" s="38" t="s">
        <v>35</v>
      </c>
      <c r="H6" s="245"/>
      <c r="I6" s="245"/>
      <c r="J6" s="66" t="s">
        <v>34</v>
      </c>
      <c r="K6" s="66" t="s">
        <v>228</v>
      </c>
      <c r="L6" s="245"/>
      <c r="M6" s="245"/>
    </row>
    <row r="7" spans="1:246" s="27" customFormat="1" ht="18.75" customHeight="1">
      <c r="A7" s="84"/>
      <c r="B7" s="84"/>
      <c r="C7" s="84"/>
      <c r="D7" s="85" t="s">
        <v>31</v>
      </c>
      <c r="E7" s="221">
        <f>F7+H7+I7+J7+L7+M7</f>
        <v>149.71</v>
      </c>
      <c r="F7" s="100">
        <f>SUM(F8:F25)</f>
        <v>149.71</v>
      </c>
      <c r="G7" s="100">
        <f aca="true" t="shared" si="0" ref="G7:M7">SUM(G8:G25)</f>
        <v>0</v>
      </c>
      <c r="H7" s="100">
        <f t="shared" si="0"/>
        <v>0</v>
      </c>
      <c r="I7" s="100">
        <f t="shared" si="0"/>
        <v>0</v>
      </c>
      <c r="J7" s="100">
        <f t="shared" si="0"/>
        <v>0</v>
      </c>
      <c r="K7" s="100">
        <f t="shared" si="0"/>
        <v>0</v>
      </c>
      <c r="L7" s="100">
        <f t="shared" si="0"/>
        <v>0</v>
      </c>
      <c r="M7" s="100">
        <f t="shared" si="0"/>
        <v>0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</row>
    <row r="8" spans="1:13" ht="18.75" customHeight="1">
      <c r="A8" s="106" t="s">
        <v>335</v>
      </c>
      <c r="B8" s="106" t="s">
        <v>336</v>
      </c>
      <c r="C8" s="106" t="s">
        <v>48</v>
      </c>
      <c r="D8" s="107" t="s">
        <v>337</v>
      </c>
      <c r="E8" s="221">
        <v>0.02</v>
      </c>
      <c r="F8" s="100">
        <v>0.02</v>
      </c>
      <c r="G8" s="73"/>
      <c r="H8" s="73"/>
      <c r="I8" s="73"/>
      <c r="J8" s="59"/>
      <c r="K8" s="59"/>
      <c r="L8" s="59"/>
      <c r="M8" s="59"/>
    </row>
    <row r="9" spans="1:13" ht="18.75" customHeight="1">
      <c r="A9" s="106" t="s">
        <v>335</v>
      </c>
      <c r="B9" s="106" t="s">
        <v>336</v>
      </c>
      <c r="C9" s="106" t="s">
        <v>47</v>
      </c>
      <c r="D9" s="107" t="s">
        <v>338</v>
      </c>
      <c r="E9" s="221">
        <v>10.92</v>
      </c>
      <c r="F9" s="100">
        <v>10.92</v>
      </c>
      <c r="G9" s="73"/>
      <c r="H9" s="73"/>
      <c r="I9" s="73"/>
      <c r="J9" s="59"/>
      <c r="K9" s="59"/>
      <c r="L9" s="59"/>
      <c r="M9" s="59"/>
    </row>
    <row r="10" spans="1:13" ht="18.75" customHeight="1">
      <c r="A10" s="106" t="s">
        <v>339</v>
      </c>
      <c r="B10" s="106" t="s">
        <v>340</v>
      </c>
      <c r="C10" s="106" t="s">
        <v>51</v>
      </c>
      <c r="D10" s="107" t="s">
        <v>341</v>
      </c>
      <c r="E10" s="221">
        <v>5.75</v>
      </c>
      <c r="F10" s="100">
        <v>5.75</v>
      </c>
      <c r="G10" s="73"/>
      <c r="H10" s="73"/>
      <c r="I10" s="73"/>
      <c r="J10" s="59"/>
      <c r="K10" s="59"/>
      <c r="L10" s="59"/>
      <c r="M10" s="59"/>
    </row>
    <row r="11" spans="1:13" ht="18.75" customHeight="1">
      <c r="A11" s="106" t="s">
        <v>342</v>
      </c>
      <c r="B11" s="106" t="s">
        <v>343</v>
      </c>
      <c r="C11" s="106" t="s">
        <v>51</v>
      </c>
      <c r="D11" s="107" t="s">
        <v>344</v>
      </c>
      <c r="E11" s="221">
        <v>60.18</v>
      </c>
      <c r="F11" s="100">
        <v>60.18</v>
      </c>
      <c r="G11" s="73"/>
      <c r="H11" s="73"/>
      <c r="I11" s="73"/>
      <c r="J11" s="59"/>
      <c r="K11" s="59"/>
      <c r="L11" s="59"/>
      <c r="M11" s="59"/>
    </row>
    <row r="12" spans="1:13" ht="18.75" customHeight="1">
      <c r="A12" s="106" t="s">
        <v>342</v>
      </c>
      <c r="B12" s="106" t="s">
        <v>343</v>
      </c>
      <c r="C12" s="106" t="s">
        <v>82</v>
      </c>
      <c r="D12" s="107" t="s">
        <v>345</v>
      </c>
      <c r="E12" s="221">
        <v>66.6</v>
      </c>
      <c r="F12" s="100">
        <v>66.6</v>
      </c>
      <c r="G12" s="73"/>
      <c r="H12" s="73"/>
      <c r="I12" s="73"/>
      <c r="J12" s="59"/>
      <c r="K12" s="59"/>
      <c r="L12" s="59"/>
      <c r="M12" s="59"/>
    </row>
    <row r="13" spans="1:13" ht="18.75" customHeight="1">
      <c r="A13" s="106" t="s">
        <v>346</v>
      </c>
      <c r="B13" s="106" t="s">
        <v>347</v>
      </c>
      <c r="C13" s="106" t="s">
        <v>51</v>
      </c>
      <c r="D13" s="107" t="s">
        <v>24</v>
      </c>
      <c r="E13" s="221">
        <v>6.24</v>
      </c>
      <c r="F13" s="100">
        <v>6.24</v>
      </c>
      <c r="G13" s="73"/>
      <c r="H13" s="73"/>
      <c r="I13" s="73"/>
      <c r="J13" s="59"/>
      <c r="K13" s="59"/>
      <c r="L13" s="59"/>
      <c r="M13" s="59"/>
    </row>
    <row r="14" spans="1:13" ht="18.75" customHeight="1">
      <c r="A14" s="106"/>
      <c r="B14" s="106"/>
      <c r="C14" s="106"/>
      <c r="D14" s="107"/>
      <c r="E14" s="73">
        <v>0</v>
      </c>
      <c r="F14" s="100"/>
      <c r="G14" s="73"/>
      <c r="H14" s="73"/>
      <c r="I14" s="73"/>
      <c r="J14" s="59"/>
      <c r="K14" s="59"/>
      <c r="L14" s="59"/>
      <c r="M14" s="59"/>
    </row>
    <row r="15" spans="1:13" ht="18.75" customHeight="1">
      <c r="A15" s="106"/>
      <c r="B15" s="106"/>
      <c r="C15" s="106"/>
      <c r="D15" s="107"/>
      <c r="E15" s="73">
        <v>0</v>
      </c>
      <c r="F15" s="100"/>
      <c r="G15" s="73"/>
      <c r="H15" s="73"/>
      <c r="I15" s="73"/>
      <c r="J15" s="59"/>
      <c r="K15" s="59"/>
      <c r="L15" s="59"/>
      <c r="M15" s="59"/>
    </row>
    <row r="16" spans="1:13" ht="18.75" customHeight="1">
      <c r="A16" s="106"/>
      <c r="B16" s="106"/>
      <c r="C16" s="106"/>
      <c r="D16" s="107"/>
      <c r="E16" s="73">
        <v>0</v>
      </c>
      <c r="F16" s="100"/>
      <c r="G16" s="73"/>
      <c r="H16" s="73"/>
      <c r="I16" s="73"/>
      <c r="J16" s="59"/>
      <c r="K16" s="59"/>
      <c r="L16" s="59"/>
      <c r="M16" s="59"/>
    </row>
    <row r="17" spans="1:13" ht="18.75" customHeight="1">
      <c r="A17" s="106"/>
      <c r="B17" s="106"/>
      <c r="C17" s="106"/>
      <c r="D17" s="107"/>
      <c r="E17" s="73">
        <v>0</v>
      </c>
      <c r="F17" s="100"/>
      <c r="G17" s="73"/>
      <c r="H17" s="73"/>
      <c r="I17" s="73"/>
      <c r="J17" s="59"/>
      <c r="K17" s="59"/>
      <c r="L17" s="59"/>
      <c r="M17" s="59"/>
    </row>
    <row r="18" spans="1:13" ht="18.75" customHeight="1">
      <c r="A18" s="106"/>
      <c r="B18" s="106"/>
      <c r="C18" s="106"/>
      <c r="D18" s="107"/>
      <c r="E18" s="73">
        <v>0</v>
      </c>
      <c r="F18" s="100"/>
      <c r="G18" s="73"/>
      <c r="H18" s="73"/>
      <c r="I18" s="73"/>
      <c r="J18" s="59"/>
      <c r="K18" s="59"/>
      <c r="L18" s="59"/>
      <c r="M18" s="59"/>
    </row>
    <row r="19" spans="1:13" ht="18.75" customHeight="1">
      <c r="A19" s="106"/>
      <c r="B19" s="106"/>
      <c r="C19" s="106"/>
      <c r="D19" s="107"/>
      <c r="E19" s="73">
        <v>0</v>
      </c>
      <c r="F19" s="100"/>
      <c r="G19" s="73"/>
      <c r="H19" s="73"/>
      <c r="I19" s="73"/>
      <c r="J19" s="59"/>
      <c r="K19" s="59"/>
      <c r="L19" s="59"/>
      <c r="M19" s="59"/>
    </row>
    <row r="20" spans="1:13" ht="18.75" customHeight="1">
      <c r="A20" s="106"/>
      <c r="B20" s="106"/>
      <c r="C20" s="106"/>
      <c r="D20" s="107"/>
      <c r="E20" s="59"/>
      <c r="F20" s="59"/>
      <c r="G20" s="73"/>
      <c r="H20" s="73"/>
      <c r="I20" s="73"/>
      <c r="J20" s="59"/>
      <c r="K20" s="59"/>
      <c r="L20" s="59"/>
      <c r="M20" s="59"/>
    </row>
    <row r="21" spans="1:247" s="52" customFormat="1" ht="18.75" customHeight="1">
      <c r="A21" s="106"/>
      <c r="B21" s="106"/>
      <c r="C21" s="106"/>
      <c r="D21" s="107"/>
      <c r="E21" s="73">
        <f>F21+H21+I21+J21+L21+M21</f>
        <v>0</v>
      </c>
      <c r="F21" s="100"/>
      <c r="G21" s="73"/>
      <c r="H21" s="73"/>
      <c r="I21" s="73"/>
      <c r="J21" s="59"/>
      <c r="K21" s="59"/>
      <c r="L21" s="59"/>
      <c r="M21" s="59"/>
      <c r="IM21"/>
    </row>
    <row r="22" spans="1:247" s="52" customFormat="1" ht="18.75" customHeight="1">
      <c r="A22" s="106"/>
      <c r="B22" s="106"/>
      <c r="C22" s="106"/>
      <c r="D22" s="78"/>
      <c r="E22" s="73">
        <f>F22+H22+I22+J22+L22+M22</f>
        <v>0</v>
      </c>
      <c r="F22" s="100"/>
      <c r="G22" s="73"/>
      <c r="H22" s="73"/>
      <c r="I22" s="73"/>
      <c r="J22" s="59"/>
      <c r="K22" s="59"/>
      <c r="L22" s="59"/>
      <c r="M22" s="59"/>
      <c r="IM22"/>
    </row>
    <row r="23" spans="1:247" s="52" customFormat="1" ht="18.75" customHeight="1">
      <c r="A23" s="106"/>
      <c r="B23" s="106"/>
      <c r="C23" s="106"/>
      <c r="D23" s="107"/>
      <c r="E23" s="73">
        <f>F23+H23+I23+J23+L23+M23</f>
        <v>0</v>
      </c>
      <c r="F23" s="100"/>
      <c r="G23" s="73"/>
      <c r="H23" s="73"/>
      <c r="I23" s="73"/>
      <c r="J23" s="59"/>
      <c r="K23" s="59"/>
      <c r="L23" s="59"/>
      <c r="M23" s="59"/>
      <c r="IM23"/>
    </row>
    <row r="24" spans="1:247" s="52" customFormat="1" ht="18.75" customHeight="1">
      <c r="A24" s="106"/>
      <c r="B24" s="106"/>
      <c r="C24" s="106"/>
      <c r="D24" s="107"/>
      <c r="E24" s="73">
        <f>F24+H24+I24+J24+L24+M24</f>
        <v>0</v>
      </c>
      <c r="F24" s="100"/>
      <c r="G24" s="73"/>
      <c r="H24" s="73"/>
      <c r="I24" s="73"/>
      <c r="J24" s="59"/>
      <c r="K24" s="59"/>
      <c r="L24" s="59"/>
      <c r="M24" s="59"/>
      <c r="IM24"/>
    </row>
    <row r="25" spans="1:247" s="52" customFormat="1" ht="19.5" customHeight="1">
      <c r="A25" s="106"/>
      <c r="B25" s="106"/>
      <c r="C25" s="106"/>
      <c r="D25" s="107"/>
      <c r="E25" s="73">
        <f>F25+H25+I25+J25+L25+M25</f>
        <v>0</v>
      </c>
      <c r="F25" s="100"/>
      <c r="G25" s="73"/>
      <c r="H25" s="73"/>
      <c r="I25" s="73"/>
      <c r="J25" s="59"/>
      <c r="K25" s="59"/>
      <c r="L25" s="59"/>
      <c r="M25" s="59"/>
      <c r="IM25"/>
    </row>
    <row r="26" spans="1:13" ht="14.25">
      <c r="A26" s="259" t="s">
        <v>299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</row>
  </sheetData>
  <sheetProtection/>
  <mergeCells count="15">
    <mergeCell ref="A1:M1"/>
    <mergeCell ref="A4:C4"/>
    <mergeCell ref="E4:M4"/>
    <mergeCell ref="F5:G5"/>
    <mergeCell ref="J5:K5"/>
    <mergeCell ref="E5:E6"/>
    <mergeCell ref="H5:H6"/>
    <mergeCell ref="I5:I6"/>
    <mergeCell ref="A26:M26"/>
    <mergeCell ref="A5:A6"/>
    <mergeCell ref="B5:B6"/>
    <mergeCell ref="C5:C6"/>
    <mergeCell ref="D4:D6"/>
    <mergeCell ref="L5:L6"/>
    <mergeCell ref="M5:M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2" width="14.16015625" style="52" customWidth="1"/>
    <col min="3" max="3" width="10.16015625" style="52" bestFit="1" customWidth="1"/>
    <col min="4" max="6" width="14.16015625" style="52" bestFit="1" customWidth="1"/>
    <col min="7" max="7" width="8.83203125" style="52" customWidth="1"/>
    <col min="8" max="8" width="12.16015625" style="52" customWidth="1"/>
    <col min="9" max="9" width="10.16015625" style="52" customWidth="1"/>
    <col min="10" max="11" width="11" style="52" customWidth="1"/>
    <col min="12" max="12" width="13" style="52" customWidth="1"/>
    <col min="13" max="13" width="11.5" style="52" customWidth="1"/>
    <col min="14" max="16384" width="9.16015625" style="52" customWidth="1"/>
  </cols>
  <sheetData>
    <row r="1" spans="1:13" ht="36.75" customHeight="1">
      <c r="A1" s="272" t="s">
        <v>56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2:13" ht="15.75" customHeight="1">
      <c r="L2" s="254" t="s">
        <v>57</v>
      </c>
      <c r="M2" s="254"/>
    </row>
    <row r="3" spans="1:13" ht="18" customHeight="1">
      <c r="A3" s="35" t="s">
        <v>332</v>
      </c>
      <c r="B3" s="82"/>
      <c r="C3" s="82"/>
      <c r="D3" s="82"/>
      <c r="E3" s="82"/>
      <c r="F3" s="82"/>
      <c r="G3" s="82"/>
      <c r="H3" s="82"/>
      <c r="I3" s="82"/>
      <c r="L3" s="255" t="s">
        <v>18</v>
      </c>
      <c r="M3" s="255"/>
    </row>
    <row r="4" spans="1:14" s="112" customFormat="1" ht="21" customHeight="1">
      <c r="A4" s="247" t="s">
        <v>28</v>
      </c>
      <c r="B4" s="113" t="s">
        <v>58</v>
      </c>
      <c r="C4" s="114"/>
      <c r="D4" s="114"/>
      <c r="E4" s="114"/>
      <c r="F4" s="114"/>
      <c r="G4" s="117"/>
      <c r="H4" s="117"/>
      <c r="I4" s="113" t="s">
        <v>59</v>
      </c>
      <c r="J4" s="114"/>
      <c r="K4" s="114"/>
      <c r="L4" s="114"/>
      <c r="M4" s="118"/>
      <c r="N4" s="27"/>
    </row>
    <row r="5" spans="1:14" s="112" customFormat="1" ht="12" customHeight="1">
      <c r="A5" s="261"/>
      <c r="B5" s="247" t="s">
        <v>31</v>
      </c>
      <c r="C5" s="245" t="s">
        <v>23</v>
      </c>
      <c r="D5" s="245"/>
      <c r="E5" s="245" t="s">
        <v>225</v>
      </c>
      <c r="F5" s="245" t="s">
        <v>226</v>
      </c>
      <c r="G5" s="244" t="s">
        <v>282</v>
      </c>
      <c r="H5" s="245"/>
      <c r="I5" s="249" t="s">
        <v>31</v>
      </c>
      <c r="J5" s="251" t="s">
        <v>32</v>
      </c>
      <c r="K5" s="252"/>
      <c r="L5" s="253"/>
      <c r="M5" s="249" t="s">
        <v>33</v>
      </c>
      <c r="N5" s="27"/>
    </row>
    <row r="6" spans="1:14" s="112" customFormat="1" ht="48" customHeight="1">
      <c r="A6" s="248"/>
      <c r="B6" s="248"/>
      <c r="C6" s="66" t="s">
        <v>34</v>
      </c>
      <c r="D6" s="38" t="s">
        <v>35</v>
      </c>
      <c r="E6" s="245"/>
      <c r="F6" s="245"/>
      <c r="G6" s="66" t="s">
        <v>34</v>
      </c>
      <c r="H6" s="66" t="s">
        <v>228</v>
      </c>
      <c r="I6" s="250"/>
      <c r="J6" s="77" t="s">
        <v>36</v>
      </c>
      <c r="K6" s="77" t="s">
        <v>37</v>
      </c>
      <c r="L6" s="77" t="s">
        <v>38</v>
      </c>
      <c r="M6" s="250"/>
      <c r="N6" s="27"/>
    </row>
    <row r="7" spans="1:14" s="109" customFormat="1" ht="27" customHeight="1">
      <c r="A7" s="39" t="s">
        <v>31</v>
      </c>
      <c r="B7" s="222">
        <f>C7+E7+F7+G7</f>
        <v>149.71</v>
      </c>
      <c r="C7" s="223">
        <f aca="true" t="shared" si="0" ref="C7:M7">SUM(C8:C17)</f>
        <v>149.71</v>
      </c>
      <c r="D7" s="223">
        <f t="shared" si="0"/>
        <v>0</v>
      </c>
      <c r="E7" s="223">
        <f t="shared" si="0"/>
        <v>0</v>
      </c>
      <c r="F7" s="223">
        <f t="shared" si="0"/>
        <v>0</v>
      </c>
      <c r="G7" s="223">
        <f t="shared" si="0"/>
        <v>0</v>
      </c>
      <c r="H7" s="223">
        <f t="shared" si="0"/>
        <v>0</v>
      </c>
      <c r="I7" s="223">
        <f t="shared" si="0"/>
        <v>149.70999999999998</v>
      </c>
      <c r="J7" s="223">
        <f t="shared" si="0"/>
        <v>74.87</v>
      </c>
      <c r="K7" s="223">
        <f t="shared" si="0"/>
        <v>8.08</v>
      </c>
      <c r="L7" s="223">
        <f t="shared" si="0"/>
        <v>0.16</v>
      </c>
      <c r="M7" s="223">
        <f t="shared" si="0"/>
        <v>66.6</v>
      </c>
      <c r="N7"/>
    </row>
    <row r="8" spans="1:13" ht="27" customHeight="1">
      <c r="A8" s="65" t="s">
        <v>349</v>
      </c>
      <c r="B8" s="222">
        <v>149.71</v>
      </c>
      <c r="C8" s="224">
        <v>149.71</v>
      </c>
      <c r="D8" s="221">
        <v>0</v>
      </c>
      <c r="E8" s="221">
        <v>0</v>
      </c>
      <c r="F8" s="221"/>
      <c r="G8" s="225"/>
      <c r="H8" s="225"/>
      <c r="I8" s="221">
        <f aca="true" t="shared" si="1" ref="I8:I17">SUM(J8:M8)</f>
        <v>149.70999999999998</v>
      </c>
      <c r="J8" s="221">
        <v>74.87</v>
      </c>
      <c r="K8" s="221">
        <v>8.08</v>
      </c>
      <c r="L8" s="221">
        <v>0.16</v>
      </c>
      <c r="M8" s="221">
        <v>66.6</v>
      </c>
    </row>
    <row r="9" spans="1:13" ht="27" customHeight="1">
      <c r="A9" s="65"/>
      <c r="B9" s="115">
        <f aca="true" t="shared" si="2" ref="B9:B17">C9+E9+F9+G9</f>
        <v>0</v>
      </c>
      <c r="C9" s="116"/>
      <c r="D9" s="57"/>
      <c r="E9" s="57"/>
      <c r="F9" s="57"/>
      <c r="G9" s="57"/>
      <c r="H9" s="57"/>
      <c r="I9" s="73">
        <f t="shared" si="1"/>
        <v>0</v>
      </c>
      <c r="J9" s="73"/>
      <c r="K9" s="73"/>
      <c r="L9" s="73"/>
      <c r="M9" s="57"/>
    </row>
    <row r="10" spans="1:13" ht="27" customHeight="1">
      <c r="A10" s="65"/>
      <c r="B10" s="115">
        <f t="shared" si="2"/>
        <v>0</v>
      </c>
      <c r="C10" s="57"/>
      <c r="D10" s="59"/>
      <c r="E10" s="59"/>
      <c r="F10" s="59"/>
      <c r="G10" s="59"/>
      <c r="H10" s="59"/>
      <c r="I10" s="73">
        <f t="shared" si="1"/>
        <v>0</v>
      </c>
      <c r="J10" s="73"/>
      <c r="K10" s="73"/>
      <c r="L10" s="73"/>
      <c r="M10" s="119"/>
    </row>
    <row r="11" spans="1:13" ht="27" customHeight="1">
      <c r="A11" s="65"/>
      <c r="B11" s="115">
        <f t="shared" si="2"/>
        <v>0</v>
      </c>
      <c r="C11" s="57"/>
      <c r="D11" s="59"/>
      <c r="E11" s="59"/>
      <c r="F11" s="59"/>
      <c r="G11" s="59"/>
      <c r="H11" s="59"/>
      <c r="I11" s="73">
        <f t="shared" si="1"/>
        <v>0</v>
      </c>
      <c r="J11" s="73"/>
      <c r="K11" s="73"/>
      <c r="L11" s="73"/>
      <c r="M11" s="119"/>
    </row>
    <row r="12" spans="1:13" ht="27" customHeight="1">
      <c r="A12" s="65"/>
      <c r="B12" s="115">
        <f t="shared" si="2"/>
        <v>0</v>
      </c>
      <c r="C12" s="57"/>
      <c r="D12" s="59"/>
      <c r="E12" s="57"/>
      <c r="F12" s="57"/>
      <c r="G12" s="59"/>
      <c r="H12" s="59"/>
      <c r="I12" s="73">
        <f t="shared" si="1"/>
        <v>0</v>
      </c>
      <c r="J12" s="73"/>
      <c r="K12" s="73"/>
      <c r="L12" s="73"/>
      <c r="M12" s="119"/>
    </row>
    <row r="13" spans="1:13" ht="27" customHeight="1">
      <c r="A13" s="65"/>
      <c r="B13" s="115">
        <f t="shared" si="2"/>
        <v>0</v>
      </c>
      <c r="C13" s="57"/>
      <c r="D13" s="59"/>
      <c r="E13" s="59"/>
      <c r="F13" s="59"/>
      <c r="G13" s="59"/>
      <c r="H13" s="59"/>
      <c r="I13" s="73">
        <f t="shared" si="1"/>
        <v>0</v>
      </c>
      <c r="J13" s="73"/>
      <c r="K13" s="73"/>
      <c r="L13" s="73"/>
      <c r="M13" s="59"/>
    </row>
    <row r="14" spans="1:13" ht="27" customHeight="1">
      <c r="A14" s="65"/>
      <c r="B14" s="115">
        <f t="shared" si="2"/>
        <v>0</v>
      </c>
      <c r="C14" s="57"/>
      <c r="D14" s="59"/>
      <c r="E14" s="59"/>
      <c r="F14" s="59"/>
      <c r="G14" s="59"/>
      <c r="H14" s="59"/>
      <c r="I14" s="73"/>
      <c r="J14" s="73"/>
      <c r="K14" s="73"/>
      <c r="L14" s="73"/>
      <c r="M14" s="59"/>
    </row>
    <row r="15" spans="1:13" ht="27" customHeight="1">
      <c r="A15" s="65"/>
      <c r="B15" s="115">
        <f t="shared" si="2"/>
        <v>0</v>
      </c>
      <c r="C15" s="57"/>
      <c r="D15" s="59"/>
      <c r="E15" s="59"/>
      <c r="F15" s="59"/>
      <c r="G15" s="59"/>
      <c r="H15" s="59"/>
      <c r="I15" s="73"/>
      <c r="J15" s="73"/>
      <c r="K15" s="73"/>
      <c r="L15" s="73"/>
      <c r="M15" s="59"/>
    </row>
    <row r="16" spans="1:13" ht="27" customHeight="1">
      <c r="A16" s="111" t="s">
        <v>52</v>
      </c>
      <c r="B16" s="115">
        <f t="shared" si="2"/>
        <v>0</v>
      </c>
      <c r="C16" s="57"/>
      <c r="D16" s="59"/>
      <c r="E16" s="59"/>
      <c r="F16" s="59"/>
      <c r="G16" s="59"/>
      <c r="H16" s="59"/>
      <c r="I16" s="73"/>
      <c r="J16" s="73"/>
      <c r="K16" s="73"/>
      <c r="L16" s="73"/>
      <c r="M16" s="59"/>
    </row>
    <row r="17" spans="1:13" ht="27" customHeight="1">
      <c r="A17" s="65"/>
      <c r="B17" s="115">
        <f t="shared" si="2"/>
        <v>0</v>
      </c>
      <c r="C17" s="59"/>
      <c r="D17" s="59"/>
      <c r="E17" s="59"/>
      <c r="F17" s="59"/>
      <c r="G17" s="59"/>
      <c r="H17" s="59"/>
      <c r="I17" s="73">
        <f t="shared" si="1"/>
        <v>0</v>
      </c>
      <c r="J17" s="73"/>
      <c r="K17" s="73"/>
      <c r="L17" s="73"/>
      <c r="M17" s="59"/>
    </row>
    <row r="18" spans="1:13" ht="36" customHeight="1">
      <c r="A18" s="273" t="s">
        <v>300</v>
      </c>
      <c r="B18" s="274"/>
      <c r="C18" s="274"/>
      <c r="D18" s="274"/>
      <c r="E18" s="274"/>
      <c r="F18" s="274"/>
      <c r="G18" s="274"/>
      <c r="H18" s="274"/>
      <c r="I18" s="275" t="s">
        <v>301</v>
      </c>
      <c r="J18" s="276"/>
      <c r="K18" s="276"/>
      <c r="L18" s="276"/>
      <c r="M18" s="276"/>
    </row>
    <row r="19" spans="4:13" ht="14.25">
      <c r="D19" s="58"/>
      <c r="M19" s="208"/>
    </row>
    <row r="20" ht="14.25">
      <c r="M20" s="208"/>
    </row>
    <row r="21" ht="14.25">
      <c r="M21" s="208"/>
    </row>
    <row r="22" ht="14.25">
      <c r="M22" s="208"/>
    </row>
    <row r="23" spans="1:13" ht="14.25">
      <c r="A23" s="58"/>
      <c r="M23" s="208"/>
    </row>
    <row r="24" ht="14.25">
      <c r="M24" s="208"/>
    </row>
  </sheetData>
  <sheetProtection/>
  <mergeCells count="14">
    <mergeCell ref="A18:H18"/>
    <mergeCell ref="M5:M6"/>
    <mergeCell ref="G5:H5"/>
    <mergeCell ref="I18:M18"/>
    <mergeCell ref="B5:B6"/>
    <mergeCell ref="E5:E6"/>
    <mergeCell ref="F5:F6"/>
    <mergeCell ref="I5:I6"/>
    <mergeCell ref="A1:M1"/>
    <mergeCell ref="L2:M2"/>
    <mergeCell ref="L3:M3"/>
    <mergeCell ref="C5:D5"/>
    <mergeCell ref="J5:L5"/>
    <mergeCell ref="A4:A6"/>
  </mergeCells>
  <printOptions horizontalCentered="1"/>
  <pageMargins left="0.35" right="0.35" top="0.98" bottom="0.32" header="0.51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4.16015625" style="52" customWidth="1"/>
    <col min="2" max="4" width="7.5" style="52" customWidth="1"/>
    <col min="5" max="5" width="24.66015625" style="52" customWidth="1"/>
    <col min="6" max="6" width="18.16015625" style="52" customWidth="1"/>
    <col min="7" max="10" width="14.83203125" style="52" customWidth="1"/>
    <col min="11" max="16384" width="9.16015625" style="52" customWidth="1"/>
  </cols>
  <sheetData>
    <row r="1" spans="1:10" ht="33" customHeight="1">
      <c r="A1" s="278" t="s">
        <v>302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9:10" ht="15.75" customHeight="1">
      <c r="I2" s="254" t="s">
        <v>60</v>
      </c>
      <c r="J2" s="254"/>
    </row>
    <row r="3" spans="1:10" ht="18" customHeight="1">
      <c r="A3" s="35" t="s">
        <v>332</v>
      </c>
      <c r="B3" s="82"/>
      <c r="C3" s="82"/>
      <c r="D3" s="82"/>
      <c r="E3" s="82"/>
      <c r="F3" s="82"/>
      <c r="G3" s="82"/>
      <c r="H3" s="82"/>
      <c r="I3" s="255" t="s">
        <v>18</v>
      </c>
      <c r="J3" s="255"/>
    </row>
    <row r="4" spans="1:10" s="51" customFormat="1" ht="18" customHeight="1">
      <c r="A4" s="267" t="s">
        <v>28</v>
      </c>
      <c r="B4" s="257" t="s">
        <v>41</v>
      </c>
      <c r="C4" s="257"/>
      <c r="D4" s="257"/>
      <c r="E4" s="264" t="s">
        <v>42</v>
      </c>
      <c r="F4" s="279" t="s">
        <v>61</v>
      </c>
      <c r="G4" s="280"/>
      <c r="H4" s="280"/>
      <c r="I4" s="280"/>
      <c r="J4" s="281"/>
    </row>
    <row r="5" spans="1:10" s="51" customFormat="1" ht="12">
      <c r="A5" s="277"/>
      <c r="B5" s="267" t="s">
        <v>43</v>
      </c>
      <c r="C5" s="267" t="s">
        <v>44</v>
      </c>
      <c r="D5" s="267" t="s">
        <v>45</v>
      </c>
      <c r="E5" s="265"/>
      <c r="F5" s="249" t="s">
        <v>31</v>
      </c>
      <c r="G5" s="251" t="s">
        <v>32</v>
      </c>
      <c r="H5" s="252"/>
      <c r="I5" s="253"/>
      <c r="J5" s="249" t="s">
        <v>33</v>
      </c>
    </row>
    <row r="6" spans="1:12" s="51" customFormat="1" ht="24">
      <c r="A6" s="268"/>
      <c r="B6" s="268"/>
      <c r="C6" s="268"/>
      <c r="D6" s="268"/>
      <c r="E6" s="266"/>
      <c r="F6" s="250"/>
      <c r="G6" s="77" t="s">
        <v>36</v>
      </c>
      <c r="H6" s="77" t="s">
        <v>37</v>
      </c>
      <c r="I6" s="77" t="s">
        <v>38</v>
      </c>
      <c r="J6" s="250"/>
      <c r="K6" s="54"/>
      <c r="L6" s="54"/>
    </row>
    <row r="7" spans="1:12" s="51" customFormat="1" ht="12">
      <c r="A7" s="110" t="s">
        <v>31</v>
      </c>
      <c r="B7" s="76"/>
      <c r="C7" s="76"/>
      <c r="D7" s="76"/>
      <c r="E7" s="105"/>
      <c r="F7" s="226">
        <f>SUM(F8:F16)</f>
        <v>149.71</v>
      </c>
      <c r="G7" s="226">
        <f>SUM(G8:G16)</f>
        <v>74.86999999999999</v>
      </c>
      <c r="H7" s="226">
        <f>SUM(H8:H16)</f>
        <v>8.08</v>
      </c>
      <c r="I7" s="226">
        <f>SUM(I8:I16)</f>
        <v>0.16</v>
      </c>
      <c r="J7" s="226">
        <f>SUM(J8:J16)</f>
        <v>66.6</v>
      </c>
      <c r="K7" s="54"/>
      <c r="L7" s="54"/>
    </row>
    <row r="8" spans="1:10" ht="18" customHeight="1">
      <c r="A8" s="65" t="s">
        <v>349</v>
      </c>
      <c r="B8" s="46" t="s">
        <v>335</v>
      </c>
      <c r="C8" s="46" t="s">
        <v>336</v>
      </c>
      <c r="D8" s="46" t="s">
        <v>48</v>
      </c>
      <c r="E8" s="64" t="s">
        <v>337</v>
      </c>
      <c r="F8" s="221">
        <v>0.02</v>
      </c>
      <c r="G8" s="221"/>
      <c r="H8" s="221"/>
      <c r="I8" s="221">
        <v>0.02</v>
      </c>
      <c r="J8" s="221"/>
    </row>
    <row r="9" spans="1:10" ht="31.5" customHeight="1">
      <c r="A9" s="65"/>
      <c r="B9" s="46" t="s">
        <v>335</v>
      </c>
      <c r="C9" s="46" t="s">
        <v>336</v>
      </c>
      <c r="D9" s="46" t="s">
        <v>47</v>
      </c>
      <c r="E9" s="64" t="s">
        <v>338</v>
      </c>
      <c r="F9" s="221">
        <v>10.92</v>
      </c>
      <c r="G9" s="221">
        <v>10.92</v>
      </c>
      <c r="H9" s="221"/>
      <c r="I9" s="221"/>
      <c r="J9" s="221"/>
    </row>
    <row r="10" spans="1:10" ht="18" customHeight="1">
      <c r="A10" s="65"/>
      <c r="B10" s="46" t="s">
        <v>339</v>
      </c>
      <c r="C10" s="46" t="s">
        <v>340</v>
      </c>
      <c r="D10" s="46" t="s">
        <v>51</v>
      </c>
      <c r="E10" s="64" t="s">
        <v>341</v>
      </c>
      <c r="F10" s="221">
        <v>5.75</v>
      </c>
      <c r="G10" s="221">
        <v>5.75</v>
      </c>
      <c r="H10" s="221"/>
      <c r="I10" s="221"/>
      <c r="J10" s="221"/>
    </row>
    <row r="11" spans="1:10" ht="18" customHeight="1">
      <c r="A11" s="65"/>
      <c r="B11" s="46" t="s">
        <v>342</v>
      </c>
      <c r="C11" s="46" t="s">
        <v>343</v>
      </c>
      <c r="D11" s="46" t="s">
        <v>51</v>
      </c>
      <c r="E11" s="64" t="s">
        <v>344</v>
      </c>
      <c r="F11" s="221">
        <v>60.18</v>
      </c>
      <c r="G11" s="221">
        <v>51.96</v>
      </c>
      <c r="H11" s="221">
        <v>8.08</v>
      </c>
      <c r="I11" s="221">
        <v>0.14</v>
      </c>
      <c r="J11" s="221"/>
    </row>
    <row r="12" spans="1:10" ht="31.5" customHeight="1">
      <c r="A12" s="65"/>
      <c r="B12" s="46" t="s">
        <v>342</v>
      </c>
      <c r="C12" s="46" t="s">
        <v>343</v>
      </c>
      <c r="D12" s="46" t="s">
        <v>82</v>
      </c>
      <c r="E12" s="64" t="s">
        <v>345</v>
      </c>
      <c r="F12" s="221">
        <v>66.6</v>
      </c>
      <c r="G12" s="221"/>
      <c r="H12" s="221"/>
      <c r="I12" s="221"/>
      <c r="J12" s="221">
        <v>66.6</v>
      </c>
    </row>
    <row r="13" spans="1:10" ht="18" customHeight="1">
      <c r="A13" s="65"/>
      <c r="B13" s="46" t="s">
        <v>346</v>
      </c>
      <c r="C13" s="46" t="s">
        <v>347</v>
      </c>
      <c r="D13" s="46" t="s">
        <v>51</v>
      </c>
      <c r="E13" s="64" t="s">
        <v>24</v>
      </c>
      <c r="F13" s="221">
        <v>6.24</v>
      </c>
      <c r="G13" s="221">
        <v>6.24</v>
      </c>
      <c r="H13" s="221"/>
      <c r="I13" s="221"/>
      <c r="J13" s="221"/>
    </row>
    <row r="14" spans="1:10" ht="18" customHeight="1">
      <c r="A14" s="65"/>
      <c r="B14" s="46"/>
      <c r="C14" s="46"/>
      <c r="D14" s="46"/>
      <c r="E14" s="64"/>
      <c r="F14" s="73">
        <f>SUM(G14:J14)</f>
        <v>0</v>
      </c>
      <c r="G14" s="73"/>
      <c r="H14" s="73"/>
      <c r="I14" s="73"/>
      <c r="J14" s="73"/>
    </row>
    <row r="15" spans="1:10" ht="18" customHeight="1">
      <c r="A15" s="65"/>
      <c r="B15" s="46"/>
      <c r="C15" s="46"/>
      <c r="D15" s="46"/>
      <c r="E15" s="64"/>
      <c r="F15" s="73">
        <f>SUM(G15:J15)</f>
        <v>0</v>
      </c>
      <c r="G15" s="73"/>
      <c r="H15" s="73"/>
      <c r="I15" s="73"/>
      <c r="J15" s="73"/>
    </row>
    <row r="16" spans="1:10" ht="18" customHeight="1">
      <c r="A16" s="111" t="s">
        <v>52</v>
      </c>
      <c r="B16" s="46"/>
      <c r="C16" s="46"/>
      <c r="D16" s="46"/>
      <c r="E16" s="64"/>
      <c r="F16" s="73">
        <f>SUM(G16:J16)</f>
        <v>0</v>
      </c>
      <c r="G16" s="73"/>
      <c r="H16" s="73"/>
      <c r="I16" s="73"/>
      <c r="J16" s="73"/>
    </row>
    <row r="17" spans="1:10" ht="14.25">
      <c r="A17" s="259" t="s">
        <v>303</v>
      </c>
      <c r="B17" s="271"/>
      <c r="C17" s="271"/>
      <c r="D17" s="271"/>
      <c r="E17" s="271"/>
      <c r="F17" s="271"/>
      <c r="G17" s="271"/>
      <c r="H17" s="271"/>
      <c r="I17" s="271"/>
      <c r="J17" s="271"/>
    </row>
  </sheetData>
  <sheetProtection/>
  <mergeCells count="14">
    <mergeCell ref="A1:J1"/>
    <mergeCell ref="I2:J2"/>
    <mergeCell ref="I3:J3"/>
    <mergeCell ref="B4:D4"/>
    <mergeCell ref="F4:J4"/>
    <mergeCell ref="G5:I5"/>
    <mergeCell ref="A17:J17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2" style="52" bestFit="1" customWidth="1"/>
    <col min="2" max="4" width="7.5" style="52" customWidth="1"/>
    <col min="5" max="5" width="11.5" style="52" bestFit="1" customWidth="1"/>
    <col min="6" max="6" width="18.16015625" style="52" customWidth="1"/>
    <col min="7" max="12" width="13" style="0" customWidth="1"/>
    <col min="13" max="13" width="13.66015625" style="0" customWidth="1"/>
    <col min="14" max="16384" width="9.16015625" style="52" customWidth="1"/>
  </cols>
  <sheetData>
    <row r="1" spans="1:13" ht="31.5" customHeight="1">
      <c r="A1" s="272" t="s">
        <v>63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7:13" ht="15.75" customHeight="1">
      <c r="G2" s="92"/>
      <c r="H2" s="92"/>
      <c r="I2" s="52"/>
      <c r="J2" s="52"/>
      <c r="K2" s="52"/>
      <c r="L2" s="209"/>
      <c r="M2" s="87" t="s">
        <v>64</v>
      </c>
    </row>
    <row r="3" spans="1:13" ht="18" customHeight="1">
      <c r="A3" s="35" t="s">
        <v>332</v>
      </c>
      <c r="B3" s="104"/>
      <c r="C3" s="104"/>
      <c r="D3" s="104"/>
      <c r="E3" s="104"/>
      <c r="F3" s="104"/>
      <c r="G3" s="82"/>
      <c r="H3" s="82"/>
      <c r="K3" s="52"/>
      <c r="L3" s="203"/>
      <c r="M3" s="203" t="s">
        <v>18</v>
      </c>
    </row>
    <row r="4" spans="1:13" s="51" customFormat="1" ht="21.75" customHeight="1">
      <c r="A4" s="257" t="s">
        <v>28</v>
      </c>
      <c r="B4" s="257" t="s">
        <v>41</v>
      </c>
      <c r="C4" s="257"/>
      <c r="D4" s="257"/>
      <c r="E4" s="269" t="s">
        <v>42</v>
      </c>
      <c r="F4" s="269" t="s">
        <v>61</v>
      </c>
      <c r="G4" s="269"/>
      <c r="H4" s="269"/>
      <c r="I4" s="269"/>
      <c r="J4" s="269"/>
      <c r="K4" s="269"/>
      <c r="L4" s="269"/>
      <c r="M4" s="269"/>
    </row>
    <row r="5" spans="1:13" s="51" customFormat="1" ht="36">
      <c r="A5" s="257"/>
      <c r="B5" s="56" t="s">
        <v>43</v>
      </c>
      <c r="C5" s="56" t="s">
        <v>44</v>
      </c>
      <c r="D5" s="55" t="s">
        <v>45</v>
      </c>
      <c r="E5" s="269"/>
      <c r="F5" s="55" t="s">
        <v>31</v>
      </c>
      <c r="G5" s="38" t="s">
        <v>65</v>
      </c>
      <c r="H5" s="38" t="s">
        <v>66</v>
      </c>
      <c r="I5" s="38" t="s">
        <v>67</v>
      </c>
      <c r="J5" s="38" t="s">
        <v>68</v>
      </c>
      <c r="K5" s="38" t="s">
        <v>69</v>
      </c>
      <c r="L5" s="38" t="s">
        <v>70</v>
      </c>
      <c r="M5" s="38" t="s">
        <v>71</v>
      </c>
    </row>
    <row r="6" spans="1:13" s="51" customFormat="1" ht="22.5" customHeight="1">
      <c r="A6" s="83"/>
      <c r="B6" s="84"/>
      <c r="C6" s="84"/>
      <c r="D6" s="84"/>
      <c r="E6" s="85" t="s">
        <v>31</v>
      </c>
      <c r="F6" s="356">
        <f>F7+F8+F9+F10+F11+F12</f>
        <v>149.71</v>
      </c>
      <c r="G6" s="356">
        <f>SUM(G7:G15)</f>
        <v>74.89999999999999</v>
      </c>
      <c r="H6" s="356">
        <f>SUM(H7:H15)</f>
        <v>74.67999999999999</v>
      </c>
      <c r="I6" s="356">
        <f>SUM(I7:I15)</f>
        <v>0.16</v>
      </c>
      <c r="J6" s="86">
        <f>SUM(J7:J15)</f>
        <v>0</v>
      </c>
      <c r="K6" s="88"/>
      <c r="L6" s="88"/>
      <c r="M6" s="89"/>
    </row>
    <row r="7" spans="1:13" ht="22.5" customHeight="1">
      <c r="A7" s="192" t="s">
        <v>348</v>
      </c>
      <c r="B7" s="46" t="s">
        <v>335</v>
      </c>
      <c r="C7" s="46" t="s">
        <v>336</v>
      </c>
      <c r="D7" s="46" t="s">
        <v>48</v>
      </c>
      <c r="E7" s="64" t="s">
        <v>337</v>
      </c>
      <c r="F7" s="356">
        <v>0.02</v>
      </c>
      <c r="G7" s="221"/>
      <c r="H7" s="221"/>
      <c r="I7" s="221">
        <v>0.02</v>
      </c>
      <c r="J7" s="73"/>
      <c r="K7" s="59"/>
      <c r="L7" s="59"/>
      <c r="M7" s="59"/>
    </row>
    <row r="8" spans="1:13" ht="22.5" customHeight="1">
      <c r="A8" s="65"/>
      <c r="B8" s="46" t="s">
        <v>335</v>
      </c>
      <c r="C8" s="46" t="s">
        <v>336</v>
      </c>
      <c r="D8" s="46" t="s">
        <v>47</v>
      </c>
      <c r="E8" s="64" t="s">
        <v>338</v>
      </c>
      <c r="F8" s="356">
        <v>10.92</v>
      </c>
      <c r="G8" s="221">
        <v>10.9</v>
      </c>
      <c r="H8" s="221"/>
      <c r="I8" s="221"/>
      <c r="J8" s="73"/>
      <c r="K8" s="59"/>
      <c r="L8" s="59"/>
      <c r="M8" s="59"/>
    </row>
    <row r="9" spans="1:13" ht="22.5" customHeight="1">
      <c r="A9" s="65"/>
      <c r="B9" s="46" t="s">
        <v>339</v>
      </c>
      <c r="C9" s="46" t="s">
        <v>340</v>
      </c>
      <c r="D9" s="46" t="s">
        <v>51</v>
      </c>
      <c r="E9" s="64" t="s">
        <v>341</v>
      </c>
      <c r="F9" s="356">
        <v>5.75</v>
      </c>
      <c r="G9" s="221">
        <v>5.8</v>
      </c>
      <c r="H9" s="221"/>
      <c r="I9" s="221"/>
      <c r="J9" s="73"/>
      <c r="K9" s="59"/>
      <c r="L9" s="59"/>
      <c r="M9" s="59"/>
    </row>
    <row r="10" spans="1:13" ht="22.5" customHeight="1">
      <c r="A10" s="65"/>
      <c r="B10" s="46" t="s">
        <v>342</v>
      </c>
      <c r="C10" s="46" t="s">
        <v>343</v>
      </c>
      <c r="D10" s="46" t="s">
        <v>51</v>
      </c>
      <c r="E10" s="64" t="s">
        <v>344</v>
      </c>
      <c r="F10" s="356">
        <v>60.18</v>
      </c>
      <c r="G10" s="221">
        <v>51.96</v>
      </c>
      <c r="H10" s="221">
        <v>8.08</v>
      </c>
      <c r="I10" s="221">
        <v>0.14</v>
      </c>
      <c r="J10" s="73"/>
      <c r="K10" s="59"/>
      <c r="L10" s="59"/>
      <c r="M10" s="59"/>
    </row>
    <row r="11" spans="1:13" ht="22.5" customHeight="1">
      <c r="A11" s="65"/>
      <c r="B11" s="46" t="s">
        <v>342</v>
      </c>
      <c r="C11" s="46" t="s">
        <v>343</v>
      </c>
      <c r="D11" s="46" t="s">
        <v>82</v>
      </c>
      <c r="E11" s="64" t="s">
        <v>345</v>
      </c>
      <c r="F11" s="356">
        <v>66.6</v>
      </c>
      <c r="G11" s="221"/>
      <c r="H11" s="221">
        <v>66.6</v>
      </c>
      <c r="I11" s="221"/>
      <c r="J11" s="73"/>
      <c r="K11" s="59"/>
      <c r="L11" s="59"/>
      <c r="M11" s="59"/>
    </row>
    <row r="12" spans="1:13" ht="22.5" customHeight="1">
      <c r="A12" s="65"/>
      <c r="B12" s="46" t="s">
        <v>346</v>
      </c>
      <c r="C12" s="46" t="s">
        <v>347</v>
      </c>
      <c r="D12" s="46" t="s">
        <v>51</v>
      </c>
      <c r="E12" s="64" t="s">
        <v>24</v>
      </c>
      <c r="F12" s="356">
        <v>6.24</v>
      </c>
      <c r="G12" s="221">
        <v>6.24</v>
      </c>
      <c r="H12" s="221"/>
      <c r="I12" s="221"/>
      <c r="J12" s="73"/>
      <c r="K12" s="59"/>
      <c r="L12" s="59"/>
      <c r="M12" s="59"/>
    </row>
    <row r="13" spans="1:13" ht="22.5" customHeight="1">
      <c r="A13" s="78" t="s">
        <v>52</v>
      </c>
      <c r="B13" s="46"/>
      <c r="C13" s="46"/>
      <c r="D13" s="46"/>
      <c r="E13" s="64"/>
      <c r="F13" s="86">
        <f>SUM(G13:M13)</f>
        <v>0</v>
      </c>
      <c r="G13" s="73"/>
      <c r="H13" s="73"/>
      <c r="I13" s="73"/>
      <c r="J13" s="73"/>
      <c r="K13" s="59"/>
      <c r="L13" s="59"/>
      <c r="M13" s="59"/>
    </row>
    <row r="14" spans="1:13" ht="22.5" customHeight="1">
      <c r="A14" s="65"/>
      <c r="B14" s="46"/>
      <c r="C14" s="46"/>
      <c r="D14" s="46"/>
      <c r="E14" s="64"/>
      <c r="F14" s="86">
        <f>SUM(G14:M14)</f>
        <v>0</v>
      </c>
      <c r="G14" s="73"/>
      <c r="H14" s="73"/>
      <c r="I14" s="73"/>
      <c r="J14" s="73"/>
      <c r="K14" s="59"/>
      <c r="L14" s="59"/>
      <c r="M14" s="59"/>
    </row>
    <row r="15" spans="1:13" ht="39.75" customHeight="1">
      <c r="A15" s="282" t="s">
        <v>305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</row>
    <row r="16" spans="7:13" ht="12">
      <c r="G16" s="58"/>
      <c r="H16" s="58"/>
      <c r="I16" s="58"/>
      <c r="J16" s="58"/>
      <c r="K16" s="52"/>
      <c r="L16" s="52"/>
      <c r="M16" s="52"/>
    </row>
  </sheetData>
  <sheetProtection/>
  <mergeCells count="6">
    <mergeCell ref="A1:M1"/>
    <mergeCell ref="B4:D4"/>
    <mergeCell ref="F4:M4"/>
    <mergeCell ref="A15:M15"/>
    <mergeCell ref="A4:A5"/>
    <mergeCell ref="E4:E5"/>
  </mergeCells>
  <printOptions horizontalCentered="1"/>
  <pageMargins left="0.7480314960629921" right="0.4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.5" style="52" bestFit="1" customWidth="1"/>
    <col min="2" max="2" width="4.33203125" style="52" bestFit="1" customWidth="1"/>
    <col min="3" max="3" width="8.83203125" style="52" customWidth="1"/>
    <col min="4" max="4" width="43.5" style="52" customWidth="1"/>
    <col min="5" max="5" width="12.33203125" style="52" customWidth="1"/>
    <col min="6" max="6" width="11.33203125" style="52" customWidth="1"/>
    <col min="7" max="7" width="9" style="52" customWidth="1"/>
    <col min="8" max="11" width="9.33203125" style="52" customWidth="1"/>
    <col min="12" max="12" width="11.33203125" style="52" customWidth="1"/>
    <col min="13" max="13" width="10.5" style="52" customWidth="1"/>
    <col min="14" max="17" width="9.33203125" style="52" customWidth="1"/>
    <col min="18" max="18" width="11.33203125" style="52" customWidth="1"/>
    <col min="19" max="19" width="9.66015625" style="52" customWidth="1"/>
    <col min="20" max="23" width="9.33203125" style="52" customWidth="1"/>
    <col min="24" max="252" width="9.16015625" style="52" customWidth="1"/>
    <col min="253" max="16384" width="9.33203125" style="52" customWidth="1"/>
  </cols>
  <sheetData>
    <row r="1" spans="1:23" ht="30" customHeight="1">
      <c r="A1" s="278" t="s">
        <v>324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ht="15.75" customHeight="1">
      <c r="A2"/>
      <c r="B2"/>
      <c r="C2"/>
      <c r="D2"/>
      <c r="E2"/>
      <c r="F2" s="87"/>
      <c r="J2" s="168"/>
      <c r="L2" s="87"/>
      <c r="P2" s="168"/>
      <c r="V2" s="168"/>
      <c r="W2" s="87" t="s">
        <v>72</v>
      </c>
    </row>
    <row r="3" spans="1:23" ht="18" customHeight="1">
      <c r="A3" s="35" t="s">
        <v>332</v>
      </c>
      <c r="B3" s="82"/>
      <c r="C3" s="82"/>
      <c r="D3" s="82"/>
      <c r="E3" s="104"/>
      <c r="F3" s="108"/>
      <c r="J3" s="191"/>
      <c r="L3" s="108"/>
      <c r="P3" s="191"/>
      <c r="V3" s="191"/>
      <c r="W3" s="108" t="s">
        <v>18</v>
      </c>
    </row>
    <row r="4" spans="1:23" s="51" customFormat="1" ht="12">
      <c r="A4" s="257" t="s">
        <v>41</v>
      </c>
      <c r="B4" s="257"/>
      <c r="C4" s="257"/>
      <c r="D4" s="264" t="s">
        <v>42</v>
      </c>
      <c r="E4" s="292" t="s">
        <v>312</v>
      </c>
      <c r="F4" s="289" t="s">
        <v>54</v>
      </c>
      <c r="G4" s="290"/>
      <c r="H4" s="290"/>
      <c r="I4" s="290"/>
      <c r="J4" s="290"/>
      <c r="K4" s="290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8"/>
    </row>
    <row r="5" spans="1:23" s="51" customFormat="1" ht="12">
      <c r="A5" s="207"/>
      <c r="B5" s="207"/>
      <c r="C5" s="207"/>
      <c r="D5" s="265"/>
      <c r="E5" s="293"/>
      <c r="F5" s="286" t="s">
        <v>306</v>
      </c>
      <c r="G5" s="287"/>
      <c r="H5" s="287"/>
      <c r="I5" s="287"/>
      <c r="J5" s="287"/>
      <c r="K5" s="288"/>
      <c r="L5" s="286" t="s">
        <v>310</v>
      </c>
      <c r="M5" s="287"/>
      <c r="N5" s="287"/>
      <c r="O5" s="287"/>
      <c r="P5" s="287"/>
      <c r="Q5" s="288"/>
      <c r="R5" s="286" t="s">
        <v>311</v>
      </c>
      <c r="S5" s="287"/>
      <c r="T5" s="287"/>
      <c r="U5" s="287"/>
      <c r="V5" s="287"/>
      <c r="W5" s="288"/>
    </row>
    <row r="6" spans="1:23" s="51" customFormat="1" ht="12" customHeight="1">
      <c r="A6" s="267" t="s">
        <v>43</v>
      </c>
      <c r="B6" s="267" t="s">
        <v>44</v>
      </c>
      <c r="C6" s="267" t="s">
        <v>45</v>
      </c>
      <c r="D6" s="265"/>
      <c r="E6" s="293"/>
      <c r="F6" s="245" t="s">
        <v>31</v>
      </c>
      <c r="G6" s="245" t="s">
        <v>23</v>
      </c>
      <c r="H6" s="245"/>
      <c r="I6" s="285" t="s">
        <v>307</v>
      </c>
      <c r="J6" s="285" t="s">
        <v>308</v>
      </c>
      <c r="K6" s="285" t="s">
        <v>309</v>
      </c>
      <c r="L6" s="245" t="s">
        <v>31</v>
      </c>
      <c r="M6" s="245" t="s">
        <v>23</v>
      </c>
      <c r="N6" s="245"/>
      <c r="O6" s="285" t="s">
        <v>307</v>
      </c>
      <c r="P6" s="285" t="s">
        <v>308</v>
      </c>
      <c r="Q6" s="285" t="s">
        <v>309</v>
      </c>
      <c r="R6" s="245" t="s">
        <v>31</v>
      </c>
      <c r="S6" s="245" t="s">
        <v>23</v>
      </c>
      <c r="T6" s="245"/>
      <c r="U6" s="285" t="s">
        <v>307</v>
      </c>
      <c r="V6" s="285" t="s">
        <v>308</v>
      </c>
      <c r="W6" s="285" t="s">
        <v>309</v>
      </c>
    </row>
    <row r="7" spans="1:23" s="51" customFormat="1" ht="79.5" customHeight="1">
      <c r="A7" s="268"/>
      <c r="B7" s="268"/>
      <c r="C7" s="268"/>
      <c r="D7" s="266"/>
      <c r="E7" s="294"/>
      <c r="F7" s="245"/>
      <c r="G7" s="66" t="s">
        <v>34</v>
      </c>
      <c r="H7" s="38" t="s">
        <v>35</v>
      </c>
      <c r="I7" s="245"/>
      <c r="J7" s="245"/>
      <c r="K7" s="245"/>
      <c r="L7" s="245"/>
      <c r="M7" s="66" t="s">
        <v>34</v>
      </c>
      <c r="N7" s="38" t="s">
        <v>35</v>
      </c>
      <c r="O7" s="245"/>
      <c r="P7" s="245"/>
      <c r="Q7" s="245"/>
      <c r="R7" s="245"/>
      <c r="S7" s="66" t="s">
        <v>34</v>
      </c>
      <c r="T7" s="38" t="s">
        <v>35</v>
      </c>
      <c r="U7" s="245"/>
      <c r="V7" s="245"/>
      <c r="W7" s="245"/>
    </row>
    <row r="8" spans="1:23" s="51" customFormat="1" ht="19.5" customHeight="1">
      <c r="A8" s="84"/>
      <c r="B8" s="84"/>
      <c r="C8" s="84"/>
      <c r="D8" s="85" t="s">
        <v>31</v>
      </c>
      <c r="E8" s="232">
        <f>F8+L8+R8</f>
        <v>83.10999999999999</v>
      </c>
      <c r="F8" s="227">
        <f>G8+I8+J8+K8</f>
        <v>74.86999999999999</v>
      </c>
      <c r="G8" s="217">
        <f>SUM(G9:G26)</f>
        <v>74.86999999999999</v>
      </c>
      <c r="H8" s="228"/>
      <c r="I8" s="217">
        <f>SUM(I9:I26)</f>
        <v>0</v>
      </c>
      <c r="J8" s="217">
        <f>SUM(J9:J26)</f>
        <v>0</v>
      </c>
      <c r="K8" s="217">
        <f>SUM(K9:K26)</f>
        <v>0</v>
      </c>
      <c r="L8" s="227">
        <f>M8+O8+P8+Q8</f>
        <v>8.08</v>
      </c>
      <c r="M8" s="217">
        <f>SUM(M9:M26)</f>
        <v>8.08</v>
      </c>
      <c r="N8" s="228"/>
      <c r="O8" s="217">
        <f>SUM(O9:O26)</f>
        <v>0</v>
      </c>
      <c r="P8" s="217">
        <f>SUM(P9:P26)</f>
        <v>0</v>
      </c>
      <c r="Q8" s="217">
        <f>SUM(Q9:Q26)</f>
        <v>0</v>
      </c>
      <c r="R8" s="227">
        <f>S8+U8+V8+W8</f>
        <v>0.16</v>
      </c>
      <c r="S8" s="217">
        <f>SUM(S9:S26)</f>
        <v>0.16</v>
      </c>
      <c r="T8" s="228"/>
      <c r="U8" s="217">
        <f>SUM(U9:U26)</f>
        <v>0</v>
      </c>
      <c r="V8" s="217">
        <f>SUM(V9:V26)</f>
        <v>0</v>
      </c>
      <c r="W8" s="217">
        <f>SUM(W9:W26)</f>
        <v>0</v>
      </c>
    </row>
    <row r="9" spans="1:23" ht="18" customHeight="1">
      <c r="A9" s="106" t="s">
        <v>335</v>
      </c>
      <c r="B9" s="106" t="s">
        <v>336</v>
      </c>
      <c r="C9" s="106" t="s">
        <v>48</v>
      </c>
      <c r="D9" s="107" t="s">
        <v>337</v>
      </c>
      <c r="E9" s="232">
        <v>0.02</v>
      </c>
      <c r="F9" s="227">
        <v>0.02</v>
      </c>
      <c r="G9" s="229"/>
      <c r="H9" s="230"/>
      <c r="I9" s="230"/>
      <c r="J9" s="231"/>
      <c r="K9" s="231"/>
      <c r="L9" s="227">
        <f aca="true" t="shared" si="0" ref="L9:L26">M9+O9+P9+Q9</f>
        <v>0</v>
      </c>
      <c r="M9" s="229"/>
      <c r="N9" s="230"/>
      <c r="O9" s="230"/>
      <c r="P9" s="231"/>
      <c r="Q9" s="231"/>
      <c r="R9" s="227">
        <f aca="true" t="shared" si="1" ref="R9:R26">S9+U9+V9+W9</f>
        <v>0.02</v>
      </c>
      <c r="S9" s="229">
        <v>0.02</v>
      </c>
      <c r="T9" s="230"/>
      <c r="U9" s="230"/>
      <c r="V9" s="231"/>
      <c r="W9" s="231"/>
    </row>
    <row r="10" spans="1:23" ht="18" customHeight="1">
      <c r="A10" s="106" t="s">
        <v>335</v>
      </c>
      <c r="B10" s="106" t="s">
        <v>336</v>
      </c>
      <c r="C10" s="106" t="s">
        <v>47</v>
      </c>
      <c r="D10" s="107" t="s">
        <v>338</v>
      </c>
      <c r="E10" s="232">
        <v>10.92</v>
      </c>
      <c r="F10" s="227">
        <v>10.92</v>
      </c>
      <c r="G10" s="230">
        <v>10.92</v>
      </c>
      <c r="H10" s="230"/>
      <c r="I10" s="231"/>
      <c r="J10" s="231"/>
      <c r="K10" s="231"/>
      <c r="L10" s="227">
        <f t="shared" si="0"/>
        <v>0</v>
      </c>
      <c r="M10" s="230"/>
      <c r="N10" s="230"/>
      <c r="O10" s="231"/>
      <c r="P10" s="231"/>
      <c r="Q10" s="231"/>
      <c r="R10" s="227">
        <f t="shared" si="1"/>
        <v>0</v>
      </c>
      <c r="S10" s="230"/>
      <c r="T10" s="230"/>
      <c r="U10" s="231"/>
      <c r="V10" s="231"/>
      <c r="W10" s="231"/>
    </row>
    <row r="11" spans="1:23" ht="18" customHeight="1">
      <c r="A11" s="106" t="s">
        <v>339</v>
      </c>
      <c r="B11" s="106" t="s">
        <v>340</v>
      </c>
      <c r="C11" s="106" t="s">
        <v>51</v>
      </c>
      <c r="D11" s="107" t="s">
        <v>341</v>
      </c>
      <c r="E11" s="232">
        <v>5.75</v>
      </c>
      <c r="F11" s="227">
        <v>5.75</v>
      </c>
      <c r="G11" s="231">
        <v>5.75</v>
      </c>
      <c r="H11" s="230"/>
      <c r="I11" s="230"/>
      <c r="J11" s="231"/>
      <c r="K11" s="231"/>
      <c r="L11" s="227">
        <f t="shared" si="0"/>
        <v>0</v>
      </c>
      <c r="M11" s="231"/>
      <c r="N11" s="230"/>
      <c r="O11" s="230"/>
      <c r="P11" s="231"/>
      <c r="Q11" s="231"/>
      <c r="R11" s="227">
        <f t="shared" si="1"/>
        <v>0</v>
      </c>
      <c r="S11" s="231"/>
      <c r="T11" s="230"/>
      <c r="U11" s="230"/>
      <c r="V11" s="231"/>
      <c r="W11" s="231"/>
    </row>
    <row r="12" spans="1:23" ht="18" customHeight="1">
      <c r="A12" s="106" t="s">
        <v>342</v>
      </c>
      <c r="B12" s="106" t="s">
        <v>343</v>
      </c>
      <c r="C12" s="106" t="s">
        <v>51</v>
      </c>
      <c r="D12" s="107" t="s">
        <v>344</v>
      </c>
      <c r="E12" s="232">
        <v>60.18</v>
      </c>
      <c r="F12" s="227">
        <v>60.18</v>
      </c>
      <c r="G12" s="231">
        <v>51.96</v>
      </c>
      <c r="H12" s="230"/>
      <c r="I12" s="230"/>
      <c r="J12" s="231"/>
      <c r="K12" s="231"/>
      <c r="L12" s="227">
        <f t="shared" si="0"/>
        <v>8.08</v>
      </c>
      <c r="M12" s="231">
        <v>8.08</v>
      </c>
      <c r="N12" s="230"/>
      <c r="O12" s="230"/>
      <c r="P12" s="231"/>
      <c r="Q12" s="231"/>
      <c r="R12" s="227">
        <f t="shared" si="1"/>
        <v>0.14</v>
      </c>
      <c r="S12" s="231">
        <v>0.14</v>
      </c>
      <c r="T12" s="230"/>
      <c r="U12" s="230"/>
      <c r="V12" s="231"/>
      <c r="W12" s="231"/>
    </row>
    <row r="13" spans="1:23" ht="18" customHeight="1">
      <c r="A13" s="106" t="s">
        <v>346</v>
      </c>
      <c r="B13" s="106" t="s">
        <v>347</v>
      </c>
      <c r="C13" s="106" t="s">
        <v>51</v>
      </c>
      <c r="D13" s="107" t="s">
        <v>24</v>
      </c>
      <c r="E13" s="232">
        <v>6.24</v>
      </c>
      <c r="F13" s="227">
        <v>6.24</v>
      </c>
      <c r="G13" s="231">
        <v>6.24</v>
      </c>
      <c r="H13" s="230"/>
      <c r="I13" s="230"/>
      <c r="J13" s="231"/>
      <c r="K13" s="231"/>
      <c r="L13" s="227">
        <f t="shared" si="0"/>
        <v>0</v>
      </c>
      <c r="M13" s="231"/>
      <c r="N13" s="230"/>
      <c r="O13" s="230"/>
      <c r="P13" s="231"/>
      <c r="Q13" s="231"/>
      <c r="R13" s="227">
        <f t="shared" si="1"/>
        <v>0</v>
      </c>
      <c r="S13" s="231"/>
      <c r="T13" s="230"/>
      <c r="U13" s="230"/>
      <c r="V13" s="231"/>
      <c r="W13" s="231"/>
    </row>
    <row r="14" spans="1:23" ht="18" customHeight="1">
      <c r="A14" s="59"/>
      <c r="B14" s="59"/>
      <c r="C14" s="59"/>
      <c r="D14" s="59"/>
      <c r="E14" s="59"/>
      <c r="F14" s="59"/>
      <c r="G14" s="127"/>
      <c r="H14" s="127"/>
      <c r="I14" s="116"/>
      <c r="J14" s="59"/>
      <c r="K14" s="59"/>
      <c r="L14" s="205">
        <f t="shared" si="0"/>
        <v>0</v>
      </c>
      <c r="M14" s="127"/>
      <c r="N14" s="127"/>
      <c r="O14" s="116"/>
      <c r="P14" s="59"/>
      <c r="Q14" s="59"/>
      <c r="R14" s="205">
        <f t="shared" si="1"/>
        <v>0</v>
      </c>
      <c r="S14" s="127"/>
      <c r="T14" s="127"/>
      <c r="U14" s="116"/>
      <c r="V14" s="59"/>
      <c r="W14" s="59"/>
    </row>
    <row r="15" spans="1:23" ht="18" customHeight="1">
      <c r="A15" s="106"/>
      <c r="B15" s="106"/>
      <c r="C15" s="106"/>
      <c r="D15" s="107"/>
      <c r="E15" s="85">
        <f aca="true" t="shared" si="2" ref="E15:E26">F15+L15+R15</f>
        <v>0</v>
      </c>
      <c r="F15" s="205">
        <f aca="true" t="shared" si="3" ref="F15:F26">G15+I15+J15+K15</f>
        <v>0</v>
      </c>
      <c r="G15" s="127"/>
      <c r="H15" s="127"/>
      <c r="I15" s="116"/>
      <c r="J15" s="59"/>
      <c r="K15" s="59"/>
      <c r="L15" s="205">
        <f t="shared" si="0"/>
        <v>0</v>
      </c>
      <c r="M15" s="127"/>
      <c r="N15" s="127"/>
      <c r="O15" s="116"/>
      <c r="P15" s="59"/>
      <c r="Q15" s="59"/>
      <c r="R15" s="205">
        <f t="shared" si="1"/>
        <v>0</v>
      </c>
      <c r="S15" s="127"/>
      <c r="T15" s="127"/>
      <c r="U15" s="116"/>
      <c r="V15" s="59"/>
      <c r="W15" s="59"/>
    </row>
    <row r="16" spans="1:23" ht="18" customHeight="1">
      <c r="A16" s="106"/>
      <c r="B16" s="106"/>
      <c r="C16" s="106"/>
      <c r="D16" s="107"/>
      <c r="E16" s="85">
        <f t="shared" si="2"/>
        <v>0</v>
      </c>
      <c r="F16" s="205">
        <f t="shared" si="3"/>
        <v>0</v>
      </c>
      <c r="G16" s="127"/>
      <c r="H16" s="127"/>
      <c r="I16" s="127"/>
      <c r="J16" s="59"/>
      <c r="K16" s="59"/>
      <c r="L16" s="205">
        <f t="shared" si="0"/>
        <v>0</v>
      </c>
      <c r="M16" s="127"/>
      <c r="N16" s="127"/>
      <c r="O16" s="127"/>
      <c r="P16" s="59"/>
      <c r="Q16" s="59"/>
      <c r="R16" s="205">
        <f t="shared" si="1"/>
        <v>0</v>
      </c>
      <c r="S16" s="127"/>
      <c r="T16" s="127"/>
      <c r="U16" s="127"/>
      <c r="V16" s="59"/>
      <c r="W16" s="59"/>
    </row>
    <row r="17" spans="1:23" ht="18" customHeight="1">
      <c r="A17" s="106"/>
      <c r="B17" s="106"/>
      <c r="C17" s="106"/>
      <c r="D17" s="107"/>
      <c r="E17" s="85">
        <f t="shared" si="2"/>
        <v>0</v>
      </c>
      <c r="F17" s="205">
        <f t="shared" si="3"/>
        <v>0</v>
      </c>
      <c r="G17" s="127"/>
      <c r="H17" s="127"/>
      <c r="I17" s="127"/>
      <c r="J17" s="59"/>
      <c r="K17" s="59"/>
      <c r="L17" s="205">
        <f t="shared" si="0"/>
        <v>0</v>
      </c>
      <c r="M17" s="127"/>
      <c r="N17" s="127"/>
      <c r="O17" s="127"/>
      <c r="P17" s="59"/>
      <c r="Q17" s="59"/>
      <c r="R17" s="205">
        <f t="shared" si="1"/>
        <v>0</v>
      </c>
      <c r="S17" s="127"/>
      <c r="T17" s="127"/>
      <c r="U17" s="127"/>
      <c r="V17" s="59"/>
      <c r="W17" s="59"/>
    </row>
    <row r="18" spans="1:23" ht="18" customHeight="1">
      <c r="A18" s="106"/>
      <c r="B18" s="106"/>
      <c r="C18" s="106"/>
      <c r="D18" s="107"/>
      <c r="E18" s="85">
        <f t="shared" si="2"/>
        <v>0</v>
      </c>
      <c r="F18" s="205">
        <f t="shared" si="3"/>
        <v>0</v>
      </c>
      <c r="G18" s="127"/>
      <c r="H18" s="127"/>
      <c r="I18" s="127"/>
      <c r="J18" s="59"/>
      <c r="K18" s="59"/>
      <c r="L18" s="205">
        <f t="shared" si="0"/>
        <v>0</v>
      </c>
      <c r="M18" s="127"/>
      <c r="N18" s="127"/>
      <c r="O18" s="127"/>
      <c r="P18" s="59"/>
      <c r="Q18" s="59"/>
      <c r="R18" s="205">
        <f t="shared" si="1"/>
        <v>0</v>
      </c>
      <c r="S18" s="127"/>
      <c r="T18" s="127"/>
      <c r="U18" s="127"/>
      <c r="V18" s="59"/>
      <c r="W18" s="59"/>
    </row>
    <row r="19" spans="1:23" ht="18" customHeight="1">
      <c r="A19" s="106"/>
      <c r="B19" s="106"/>
      <c r="C19" s="106"/>
      <c r="D19" s="107"/>
      <c r="E19" s="85">
        <f t="shared" si="2"/>
        <v>0</v>
      </c>
      <c r="F19" s="205">
        <f t="shared" si="3"/>
        <v>0</v>
      </c>
      <c r="G19" s="127"/>
      <c r="H19" s="127"/>
      <c r="I19" s="127"/>
      <c r="J19" s="59"/>
      <c r="K19" s="59"/>
      <c r="L19" s="205">
        <f t="shared" si="0"/>
        <v>0</v>
      </c>
      <c r="M19" s="127"/>
      <c r="N19" s="127"/>
      <c r="O19" s="127"/>
      <c r="P19" s="59"/>
      <c r="Q19" s="59"/>
      <c r="R19" s="205">
        <f t="shared" si="1"/>
        <v>0</v>
      </c>
      <c r="S19" s="127"/>
      <c r="T19" s="127"/>
      <c r="U19" s="127"/>
      <c r="V19" s="59"/>
      <c r="W19" s="59"/>
    </row>
    <row r="20" spans="1:23" ht="18" customHeight="1">
      <c r="A20" s="106"/>
      <c r="B20" s="106"/>
      <c r="C20" s="106"/>
      <c r="D20" s="107"/>
      <c r="E20" s="85">
        <f t="shared" si="2"/>
        <v>0</v>
      </c>
      <c r="F20" s="205">
        <f t="shared" si="3"/>
        <v>0</v>
      </c>
      <c r="G20" s="127"/>
      <c r="H20" s="127"/>
      <c r="I20" s="127"/>
      <c r="J20" s="59"/>
      <c r="K20" s="59"/>
      <c r="L20" s="205">
        <f t="shared" si="0"/>
        <v>0</v>
      </c>
      <c r="M20" s="127"/>
      <c r="N20" s="127"/>
      <c r="O20" s="127"/>
      <c r="P20" s="59"/>
      <c r="Q20" s="59"/>
      <c r="R20" s="205">
        <f t="shared" si="1"/>
        <v>0</v>
      </c>
      <c r="S20" s="127"/>
      <c r="T20" s="127"/>
      <c r="U20" s="127"/>
      <c r="V20" s="59"/>
      <c r="W20" s="59"/>
    </row>
    <row r="21" spans="1:23" ht="18" customHeight="1">
      <c r="A21" s="106"/>
      <c r="B21" s="106"/>
      <c r="C21" s="106"/>
      <c r="D21" s="107"/>
      <c r="E21" s="85">
        <f t="shared" si="2"/>
        <v>0</v>
      </c>
      <c r="F21" s="205">
        <f t="shared" si="3"/>
        <v>0</v>
      </c>
      <c r="G21" s="127"/>
      <c r="H21" s="127"/>
      <c r="I21" s="127"/>
      <c r="J21" s="59"/>
      <c r="K21" s="59"/>
      <c r="L21" s="205">
        <f t="shared" si="0"/>
        <v>0</v>
      </c>
      <c r="M21" s="127"/>
      <c r="N21" s="127"/>
      <c r="O21" s="127"/>
      <c r="P21" s="59"/>
      <c r="Q21" s="59"/>
      <c r="R21" s="205">
        <f t="shared" si="1"/>
        <v>0</v>
      </c>
      <c r="S21" s="127"/>
      <c r="T21" s="127"/>
      <c r="U21" s="127"/>
      <c r="V21" s="59"/>
      <c r="W21" s="59"/>
    </row>
    <row r="22" spans="1:23" ht="18" customHeight="1">
      <c r="A22" s="106"/>
      <c r="B22" s="106"/>
      <c r="C22" s="106"/>
      <c r="D22" s="107"/>
      <c r="E22" s="85">
        <f t="shared" si="2"/>
        <v>0</v>
      </c>
      <c r="F22" s="205">
        <f t="shared" si="3"/>
        <v>0</v>
      </c>
      <c r="G22" s="127"/>
      <c r="H22" s="127"/>
      <c r="I22" s="127"/>
      <c r="J22" s="59"/>
      <c r="K22" s="59"/>
      <c r="L22" s="205">
        <f t="shared" si="0"/>
        <v>0</v>
      </c>
      <c r="M22" s="127"/>
      <c r="N22" s="127"/>
      <c r="O22" s="127"/>
      <c r="P22" s="59"/>
      <c r="Q22" s="59"/>
      <c r="R22" s="205">
        <f t="shared" si="1"/>
        <v>0</v>
      </c>
      <c r="S22" s="127"/>
      <c r="T22" s="127"/>
      <c r="U22" s="127"/>
      <c r="V22" s="59"/>
      <c r="W22" s="59"/>
    </row>
    <row r="23" spans="1:23" ht="18" customHeight="1">
      <c r="A23" s="106"/>
      <c r="B23" s="106"/>
      <c r="C23" s="106"/>
      <c r="D23" s="107"/>
      <c r="E23" s="85">
        <f t="shared" si="2"/>
        <v>0</v>
      </c>
      <c r="F23" s="205">
        <f t="shared" si="3"/>
        <v>0</v>
      </c>
      <c r="G23" s="73"/>
      <c r="H23" s="73"/>
      <c r="I23" s="73"/>
      <c r="J23" s="73"/>
      <c r="K23" s="73"/>
      <c r="L23" s="205">
        <f t="shared" si="0"/>
        <v>0</v>
      </c>
      <c r="M23" s="73"/>
      <c r="N23" s="73"/>
      <c r="O23" s="73"/>
      <c r="P23" s="73"/>
      <c r="Q23" s="73"/>
      <c r="R23" s="205">
        <f t="shared" si="1"/>
        <v>0</v>
      </c>
      <c r="S23" s="73"/>
      <c r="T23" s="73"/>
      <c r="U23" s="73"/>
      <c r="V23" s="73"/>
      <c r="W23" s="73"/>
    </row>
    <row r="24" spans="1:23" ht="18" customHeight="1">
      <c r="A24" s="106"/>
      <c r="B24" s="106"/>
      <c r="C24" s="106"/>
      <c r="D24" s="107"/>
      <c r="E24" s="85">
        <f t="shared" si="2"/>
        <v>0</v>
      </c>
      <c r="F24" s="205">
        <f t="shared" si="3"/>
        <v>0</v>
      </c>
      <c r="G24" s="59"/>
      <c r="H24" s="59"/>
      <c r="I24" s="59"/>
      <c r="J24" s="59"/>
      <c r="K24" s="59"/>
      <c r="L24" s="205">
        <f t="shared" si="0"/>
        <v>0</v>
      </c>
      <c r="M24" s="59"/>
      <c r="N24" s="59"/>
      <c r="O24" s="59"/>
      <c r="P24" s="59"/>
      <c r="Q24" s="59"/>
      <c r="R24" s="205">
        <f t="shared" si="1"/>
        <v>0</v>
      </c>
      <c r="S24" s="59"/>
      <c r="T24" s="59"/>
      <c r="U24" s="59"/>
      <c r="V24" s="59"/>
      <c r="W24" s="59"/>
    </row>
    <row r="25" spans="1:23" ht="18" customHeight="1">
      <c r="A25" s="106"/>
      <c r="B25" s="106"/>
      <c r="C25" s="106"/>
      <c r="D25" s="78" t="s">
        <v>52</v>
      </c>
      <c r="E25" s="85">
        <f t="shared" si="2"/>
        <v>0</v>
      </c>
      <c r="F25" s="205">
        <f t="shared" si="3"/>
        <v>0</v>
      </c>
      <c r="G25" s="59"/>
      <c r="H25" s="59"/>
      <c r="I25" s="59"/>
      <c r="J25" s="59"/>
      <c r="K25" s="59"/>
      <c r="L25" s="205">
        <f t="shared" si="0"/>
        <v>0</v>
      </c>
      <c r="M25" s="59"/>
      <c r="N25" s="59"/>
      <c r="O25" s="59"/>
      <c r="P25" s="59"/>
      <c r="Q25" s="59"/>
      <c r="R25" s="205">
        <f t="shared" si="1"/>
        <v>0</v>
      </c>
      <c r="S25" s="59"/>
      <c r="T25" s="59"/>
      <c r="U25" s="59"/>
      <c r="V25" s="59"/>
      <c r="W25" s="59"/>
    </row>
    <row r="26" spans="1:23" ht="18" customHeight="1">
      <c r="A26" s="106"/>
      <c r="B26" s="106"/>
      <c r="C26" s="106"/>
      <c r="D26" s="107"/>
      <c r="E26" s="85">
        <f t="shared" si="2"/>
        <v>0</v>
      </c>
      <c r="F26" s="205">
        <f t="shared" si="3"/>
        <v>0</v>
      </c>
      <c r="G26" s="59"/>
      <c r="H26" s="59"/>
      <c r="I26" s="59"/>
      <c r="J26" s="59"/>
      <c r="K26" s="59"/>
      <c r="L26" s="205">
        <f t="shared" si="0"/>
        <v>0</v>
      </c>
      <c r="M26" s="59"/>
      <c r="N26" s="59"/>
      <c r="O26" s="59"/>
      <c r="P26" s="59"/>
      <c r="Q26" s="59"/>
      <c r="R26" s="205">
        <f t="shared" si="1"/>
        <v>0</v>
      </c>
      <c r="S26" s="59"/>
      <c r="T26" s="59"/>
      <c r="U26" s="59"/>
      <c r="V26" s="59"/>
      <c r="W26" s="59"/>
    </row>
    <row r="27" spans="1:24" ht="51" customHeight="1">
      <c r="A27" s="284" t="s">
        <v>329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</row>
  </sheetData>
  <sheetProtection/>
  <mergeCells count="27">
    <mergeCell ref="W6:W7"/>
    <mergeCell ref="F4:W4"/>
    <mergeCell ref="A1:W1"/>
    <mergeCell ref="E4:E7"/>
    <mergeCell ref="M6:N6"/>
    <mergeCell ref="O6:O7"/>
    <mergeCell ref="P6:P7"/>
    <mergeCell ref="Q6:Q7"/>
    <mergeCell ref="R5:W5"/>
    <mergeCell ref="R6:R7"/>
    <mergeCell ref="U6:U7"/>
    <mergeCell ref="V6:V7"/>
    <mergeCell ref="A4:C4"/>
    <mergeCell ref="J6:J7"/>
    <mergeCell ref="K6:K7"/>
    <mergeCell ref="G6:H6"/>
    <mergeCell ref="F5:K5"/>
    <mergeCell ref="A27:X27"/>
    <mergeCell ref="A6:A7"/>
    <mergeCell ref="B6:B7"/>
    <mergeCell ref="C6:C7"/>
    <mergeCell ref="D4:D7"/>
    <mergeCell ref="F6:F7"/>
    <mergeCell ref="I6:I7"/>
    <mergeCell ref="L5:Q5"/>
    <mergeCell ref="L6:L7"/>
    <mergeCell ref="S6:T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2" width="7.33203125" style="94" customWidth="1"/>
    <col min="3" max="3" width="49.5" style="0" customWidth="1"/>
    <col min="4" max="6" width="16" style="0" customWidth="1"/>
  </cols>
  <sheetData>
    <row r="1" spans="1:6" ht="24.75" customHeight="1">
      <c r="A1" s="299" t="s">
        <v>313</v>
      </c>
      <c r="B1" s="300"/>
      <c r="C1" s="300"/>
      <c r="D1" s="300"/>
      <c r="E1" s="300"/>
      <c r="F1" s="300"/>
    </row>
    <row r="2" spans="1:6" ht="15.75" customHeight="1">
      <c r="A2" s="60"/>
      <c r="B2" s="60"/>
      <c r="C2" s="60"/>
      <c r="D2" s="60"/>
      <c r="F2" s="87" t="s">
        <v>73</v>
      </c>
    </row>
    <row r="3" spans="1:6" s="52" customFormat="1" ht="15.75" customHeight="1">
      <c r="A3" s="301" t="s">
        <v>359</v>
      </c>
      <c r="B3" s="301"/>
      <c r="C3" s="302"/>
      <c r="D3" s="95"/>
      <c r="F3" s="87" t="s">
        <v>18</v>
      </c>
    </row>
    <row r="4" spans="1:6" s="51" customFormat="1" ht="12" customHeight="1">
      <c r="A4" s="303" t="s">
        <v>41</v>
      </c>
      <c r="B4" s="303"/>
      <c r="C4" s="269" t="s">
        <v>42</v>
      </c>
      <c r="D4" s="279" t="s">
        <v>74</v>
      </c>
      <c r="E4" s="280"/>
      <c r="F4" s="281"/>
    </row>
    <row r="5" spans="1:6" s="51" customFormat="1" ht="12" customHeight="1">
      <c r="A5" s="96" t="s">
        <v>43</v>
      </c>
      <c r="B5" s="96" t="s">
        <v>44</v>
      </c>
      <c r="C5" s="269"/>
      <c r="D5" s="55" t="s">
        <v>31</v>
      </c>
      <c r="E5" s="55" t="s">
        <v>75</v>
      </c>
      <c r="F5" s="55" t="s">
        <v>76</v>
      </c>
    </row>
    <row r="6" spans="1:6" s="51" customFormat="1" ht="12" customHeight="1">
      <c r="A6" s="96"/>
      <c r="B6" s="96"/>
      <c r="C6" s="55" t="s">
        <v>77</v>
      </c>
      <c r="D6" s="206">
        <f>E6+F6</f>
        <v>83.10999999999999</v>
      </c>
      <c r="E6" s="97">
        <f>SUM(E7+E21+E49)</f>
        <v>75.02999999999999</v>
      </c>
      <c r="F6" s="97">
        <f>SUM(F7+F21+F49)</f>
        <v>8.08</v>
      </c>
    </row>
    <row r="7" spans="1:6" s="52" customFormat="1" ht="12" customHeight="1">
      <c r="A7" s="98">
        <v>301</v>
      </c>
      <c r="B7" s="98"/>
      <c r="C7" s="99" t="s">
        <v>36</v>
      </c>
      <c r="D7" s="206">
        <f>D8+D9+D13+D15+D18</f>
        <v>74.86999999999999</v>
      </c>
      <c r="E7" s="97">
        <f>E8+E9+E13+E15+E18</f>
        <v>74.86999999999999</v>
      </c>
      <c r="F7" s="97">
        <f>SUM(F8:F20)</f>
        <v>0</v>
      </c>
    </row>
    <row r="8" spans="1:7" s="52" customFormat="1" ht="12" customHeight="1">
      <c r="A8" s="98"/>
      <c r="B8" s="98" t="s">
        <v>51</v>
      </c>
      <c r="C8" s="99" t="s">
        <v>78</v>
      </c>
      <c r="D8" s="206">
        <f aca="true" t="shared" si="0" ref="D8:D70">E8+F8</f>
        <v>31.44</v>
      </c>
      <c r="E8" s="100">
        <v>31.44</v>
      </c>
      <c r="F8" s="57"/>
      <c r="G8" s="58"/>
    </row>
    <row r="9" spans="1:6" s="52" customFormat="1" ht="12" customHeight="1">
      <c r="A9" s="98"/>
      <c r="B9" s="98" t="s">
        <v>48</v>
      </c>
      <c r="C9" s="99" t="s">
        <v>79</v>
      </c>
      <c r="D9" s="206">
        <f t="shared" si="0"/>
        <v>20.52</v>
      </c>
      <c r="E9" s="100">
        <v>20.52</v>
      </c>
      <c r="F9" s="57"/>
    </row>
    <row r="10" spans="1:7" s="52" customFormat="1" ht="12" customHeight="1">
      <c r="A10" s="98"/>
      <c r="B10" s="98" t="s">
        <v>80</v>
      </c>
      <c r="C10" s="99" t="s">
        <v>81</v>
      </c>
      <c r="D10" s="206">
        <f t="shared" si="0"/>
        <v>0</v>
      </c>
      <c r="E10" s="100"/>
      <c r="F10" s="57"/>
      <c r="G10" s="58"/>
    </row>
    <row r="11" spans="1:7" s="52" customFormat="1" ht="12" customHeight="1">
      <c r="A11" s="98"/>
      <c r="B11" s="98" t="s">
        <v>82</v>
      </c>
      <c r="C11" s="99" t="s">
        <v>83</v>
      </c>
      <c r="D11" s="206">
        <f t="shared" si="0"/>
        <v>0</v>
      </c>
      <c r="E11" s="97"/>
      <c r="F11" s="57"/>
      <c r="G11" s="58"/>
    </row>
    <row r="12" spans="1:7" s="52" customFormat="1" ht="12" customHeight="1">
      <c r="A12" s="98"/>
      <c r="B12" s="98" t="s">
        <v>55</v>
      </c>
      <c r="C12" s="99" t="s">
        <v>84</v>
      </c>
      <c r="D12" s="206">
        <f t="shared" si="0"/>
        <v>0</v>
      </c>
      <c r="E12" s="97"/>
      <c r="F12" s="57"/>
      <c r="G12" s="58"/>
    </row>
    <row r="13" spans="1:7" s="52" customFormat="1" ht="12" customHeight="1">
      <c r="A13" s="98"/>
      <c r="B13" s="98" t="s">
        <v>85</v>
      </c>
      <c r="C13" s="99" t="s">
        <v>86</v>
      </c>
      <c r="D13" s="206">
        <f t="shared" si="0"/>
        <v>10.92</v>
      </c>
      <c r="E13" s="97">
        <v>10.92</v>
      </c>
      <c r="F13" s="57"/>
      <c r="G13" s="58"/>
    </row>
    <row r="14" spans="1:7" s="52" customFormat="1" ht="12" customHeight="1">
      <c r="A14" s="98"/>
      <c r="B14" s="98" t="s">
        <v>87</v>
      </c>
      <c r="C14" s="99" t="s">
        <v>88</v>
      </c>
      <c r="D14" s="206">
        <f t="shared" si="0"/>
        <v>0</v>
      </c>
      <c r="E14" s="97"/>
      <c r="F14" s="57"/>
      <c r="G14" s="58"/>
    </row>
    <row r="15" spans="1:7" s="52" customFormat="1" ht="12" customHeight="1">
      <c r="A15" s="98"/>
      <c r="B15" s="98" t="s">
        <v>89</v>
      </c>
      <c r="C15" s="99" t="s">
        <v>90</v>
      </c>
      <c r="D15" s="206">
        <f t="shared" si="0"/>
        <v>5.75</v>
      </c>
      <c r="E15" s="97">
        <v>5.75</v>
      </c>
      <c r="F15" s="57"/>
      <c r="G15" s="58"/>
    </row>
    <row r="16" spans="1:7" s="52" customFormat="1" ht="12" customHeight="1">
      <c r="A16" s="98"/>
      <c r="B16" s="98" t="s">
        <v>49</v>
      </c>
      <c r="C16" s="99" t="s">
        <v>91</v>
      </c>
      <c r="D16" s="206">
        <f t="shared" si="0"/>
        <v>0</v>
      </c>
      <c r="E16" s="97"/>
      <c r="F16" s="57"/>
      <c r="G16" s="58"/>
    </row>
    <row r="17" spans="1:7" s="52" customFormat="1" ht="12" customHeight="1">
      <c r="A17" s="98"/>
      <c r="B17" s="98" t="s">
        <v>92</v>
      </c>
      <c r="C17" s="99" t="s">
        <v>93</v>
      </c>
      <c r="D17" s="206">
        <f t="shared" si="0"/>
        <v>0</v>
      </c>
      <c r="E17" s="97"/>
      <c r="F17" s="57"/>
      <c r="G17" s="58"/>
    </row>
    <row r="18" spans="1:7" s="52" customFormat="1" ht="12" customHeight="1">
      <c r="A18" s="98"/>
      <c r="B18" s="98" t="s">
        <v>94</v>
      </c>
      <c r="C18" s="99" t="s">
        <v>24</v>
      </c>
      <c r="D18" s="206">
        <f t="shared" si="0"/>
        <v>6.24</v>
      </c>
      <c r="E18" s="97">
        <v>6.24</v>
      </c>
      <c r="F18" s="57"/>
      <c r="G18" s="58"/>
    </row>
    <row r="19" spans="1:7" s="52" customFormat="1" ht="12" customHeight="1">
      <c r="A19" s="98"/>
      <c r="B19" s="98" t="s">
        <v>95</v>
      </c>
      <c r="C19" s="99" t="s">
        <v>96</v>
      </c>
      <c r="D19" s="206">
        <f t="shared" si="0"/>
        <v>0</v>
      </c>
      <c r="E19" s="97"/>
      <c r="F19" s="57"/>
      <c r="G19" s="58"/>
    </row>
    <row r="20" spans="1:7" s="52" customFormat="1" ht="12" customHeight="1">
      <c r="A20" s="98"/>
      <c r="B20" s="98" t="s">
        <v>97</v>
      </c>
      <c r="C20" s="99" t="s">
        <v>98</v>
      </c>
      <c r="D20" s="206">
        <f t="shared" si="0"/>
        <v>0</v>
      </c>
      <c r="E20" s="97">
        <v>0</v>
      </c>
      <c r="F20" s="57"/>
      <c r="G20" s="58"/>
    </row>
    <row r="21" spans="1:7" s="52" customFormat="1" ht="12" customHeight="1">
      <c r="A21" s="98" t="s">
        <v>99</v>
      </c>
      <c r="B21" s="98"/>
      <c r="C21" s="99" t="s">
        <v>37</v>
      </c>
      <c r="D21" s="206">
        <f t="shared" si="0"/>
        <v>8.08</v>
      </c>
      <c r="E21" s="97">
        <f>SUM(E22:E48)</f>
        <v>0</v>
      </c>
      <c r="F21" s="97">
        <f>SUM(F22:F48)</f>
        <v>8.08</v>
      </c>
      <c r="G21" s="58"/>
    </row>
    <row r="22" spans="1:6" s="52" customFormat="1" ht="12" customHeight="1">
      <c r="A22" s="98"/>
      <c r="B22" s="98" t="s">
        <v>51</v>
      </c>
      <c r="C22" s="99" t="s">
        <v>100</v>
      </c>
      <c r="D22" s="206">
        <f t="shared" si="0"/>
        <v>2.24</v>
      </c>
      <c r="E22" s="97"/>
      <c r="F22" s="59">
        <v>2.24</v>
      </c>
    </row>
    <row r="23" spans="1:6" s="52" customFormat="1" ht="12" customHeight="1">
      <c r="A23" s="98"/>
      <c r="B23" s="98" t="s">
        <v>48</v>
      </c>
      <c r="C23" s="99" t="s">
        <v>101</v>
      </c>
      <c r="D23" s="206">
        <f t="shared" si="0"/>
        <v>0</v>
      </c>
      <c r="E23" s="97"/>
      <c r="F23" s="59"/>
    </row>
    <row r="24" spans="1:6" s="52" customFormat="1" ht="12" customHeight="1">
      <c r="A24" s="98"/>
      <c r="B24" s="98" t="s">
        <v>80</v>
      </c>
      <c r="C24" s="99" t="s">
        <v>102</v>
      </c>
      <c r="D24" s="206">
        <f t="shared" si="0"/>
        <v>0</v>
      </c>
      <c r="E24" s="97"/>
      <c r="F24" s="59"/>
    </row>
    <row r="25" spans="1:6" s="52" customFormat="1" ht="12" customHeight="1">
      <c r="A25" s="98"/>
      <c r="B25" s="98" t="s">
        <v>50</v>
      </c>
      <c r="C25" s="99" t="s">
        <v>103</v>
      </c>
      <c r="D25" s="206">
        <f t="shared" si="0"/>
        <v>0</v>
      </c>
      <c r="E25" s="97"/>
      <c r="F25" s="59"/>
    </row>
    <row r="26" spans="1:6" s="52" customFormat="1" ht="12" customHeight="1">
      <c r="A26" s="98"/>
      <c r="B26" s="98" t="s">
        <v>47</v>
      </c>
      <c r="C26" s="99" t="s">
        <v>104</v>
      </c>
      <c r="D26" s="206">
        <f t="shared" si="0"/>
        <v>0</v>
      </c>
      <c r="E26" s="97"/>
      <c r="F26" s="59"/>
    </row>
    <row r="27" spans="1:6" s="52" customFormat="1" ht="12" customHeight="1">
      <c r="A27" s="98"/>
      <c r="B27" s="98" t="s">
        <v>82</v>
      </c>
      <c r="C27" s="99" t="s">
        <v>105</v>
      </c>
      <c r="D27" s="206">
        <f t="shared" si="0"/>
        <v>0</v>
      </c>
      <c r="E27" s="97"/>
      <c r="F27" s="59"/>
    </row>
    <row r="28" spans="1:6" s="52" customFormat="1" ht="12" customHeight="1">
      <c r="A28" s="98"/>
      <c r="B28" s="98" t="s">
        <v>55</v>
      </c>
      <c r="C28" s="99" t="s">
        <v>106</v>
      </c>
      <c r="D28" s="206">
        <f t="shared" si="0"/>
        <v>0</v>
      </c>
      <c r="E28" s="97"/>
      <c r="F28" s="59"/>
    </row>
    <row r="29" spans="1:6" s="52" customFormat="1" ht="12" customHeight="1">
      <c r="A29" s="98"/>
      <c r="B29" s="98" t="s">
        <v>85</v>
      </c>
      <c r="C29" s="99" t="s">
        <v>107</v>
      </c>
      <c r="D29" s="206">
        <f t="shared" si="0"/>
        <v>0</v>
      </c>
      <c r="E29" s="97"/>
      <c r="F29" s="59"/>
    </row>
    <row r="30" spans="1:6" s="52" customFormat="1" ht="12" customHeight="1">
      <c r="A30" s="98"/>
      <c r="B30" s="98" t="s">
        <v>87</v>
      </c>
      <c r="C30" s="99" t="s">
        <v>108</v>
      </c>
      <c r="D30" s="206">
        <f t="shared" si="0"/>
        <v>0</v>
      </c>
      <c r="E30" s="97"/>
      <c r="F30" s="59"/>
    </row>
    <row r="31" spans="1:6" s="52" customFormat="1" ht="12" customHeight="1">
      <c r="A31" s="98"/>
      <c r="B31" s="98" t="s">
        <v>49</v>
      </c>
      <c r="C31" s="99" t="s">
        <v>109</v>
      </c>
      <c r="D31" s="206">
        <f t="shared" si="0"/>
        <v>0</v>
      </c>
      <c r="E31" s="97"/>
      <c r="F31" s="59"/>
    </row>
    <row r="32" spans="1:6" s="52" customFormat="1" ht="12" customHeight="1">
      <c r="A32" s="98"/>
      <c r="B32" s="98" t="s">
        <v>92</v>
      </c>
      <c r="C32" s="99" t="s">
        <v>110</v>
      </c>
      <c r="D32" s="206">
        <f t="shared" si="0"/>
        <v>0</v>
      </c>
      <c r="E32" s="97"/>
      <c r="F32" s="59"/>
    </row>
    <row r="33" spans="1:6" s="52" customFormat="1" ht="12" customHeight="1">
      <c r="A33" s="98"/>
      <c r="B33" s="98" t="s">
        <v>94</v>
      </c>
      <c r="C33" s="99" t="s">
        <v>111</v>
      </c>
      <c r="D33" s="206">
        <f t="shared" si="0"/>
        <v>0</v>
      </c>
      <c r="E33" s="97"/>
      <c r="F33" s="59"/>
    </row>
    <row r="34" spans="1:6" s="52" customFormat="1" ht="12" customHeight="1">
      <c r="A34" s="98"/>
      <c r="B34" s="98" t="s">
        <v>95</v>
      </c>
      <c r="C34" s="99" t="s">
        <v>112</v>
      </c>
      <c r="D34" s="206">
        <f t="shared" si="0"/>
        <v>0</v>
      </c>
      <c r="E34" s="97"/>
      <c r="F34" s="59"/>
    </row>
    <row r="35" spans="1:6" s="52" customFormat="1" ht="12" customHeight="1">
      <c r="A35" s="98"/>
      <c r="B35" s="98" t="s">
        <v>113</v>
      </c>
      <c r="C35" s="99" t="s">
        <v>114</v>
      </c>
      <c r="D35" s="206">
        <f t="shared" si="0"/>
        <v>0</v>
      </c>
      <c r="E35" s="97"/>
      <c r="F35" s="59"/>
    </row>
    <row r="36" spans="1:6" s="52" customFormat="1" ht="12" customHeight="1">
      <c r="A36" s="98"/>
      <c r="B36" s="98" t="s">
        <v>115</v>
      </c>
      <c r="C36" s="99" t="s">
        <v>116</v>
      </c>
      <c r="D36" s="206">
        <f t="shared" si="0"/>
        <v>0</v>
      </c>
      <c r="E36" s="97"/>
      <c r="F36" s="59"/>
    </row>
    <row r="37" spans="1:6" s="52" customFormat="1" ht="12" customHeight="1">
      <c r="A37" s="98"/>
      <c r="B37" s="98" t="s">
        <v>117</v>
      </c>
      <c r="C37" s="99" t="s">
        <v>118</v>
      </c>
      <c r="D37" s="206">
        <f t="shared" si="0"/>
        <v>0.16</v>
      </c>
      <c r="E37" s="97"/>
      <c r="F37" s="59">
        <v>0.16</v>
      </c>
    </row>
    <row r="38" spans="1:6" s="52" customFormat="1" ht="12" customHeight="1">
      <c r="A38" s="98"/>
      <c r="B38" s="98" t="s">
        <v>119</v>
      </c>
      <c r="C38" s="101" t="s">
        <v>120</v>
      </c>
      <c r="D38" s="206">
        <f t="shared" si="0"/>
        <v>0</v>
      </c>
      <c r="E38" s="97"/>
      <c r="F38" s="59"/>
    </row>
    <row r="39" spans="1:6" s="52" customFormat="1" ht="12" customHeight="1">
      <c r="A39" s="98"/>
      <c r="B39" s="98" t="s">
        <v>121</v>
      </c>
      <c r="C39" s="59" t="s">
        <v>122</v>
      </c>
      <c r="D39" s="206">
        <f t="shared" si="0"/>
        <v>0</v>
      </c>
      <c r="E39" s="97"/>
      <c r="F39" s="59"/>
    </row>
    <row r="40" spans="1:6" s="52" customFormat="1" ht="12" customHeight="1">
      <c r="A40" s="98"/>
      <c r="B40" s="98" t="s">
        <v>123</v>
      </c>
      <c r="C40" s="59" t="s">
        <v>124</v>
      </c>
      <c r="D40" s="206">
        <f t="shared" si="0"/>
        <v>0</v>
      </c>
      <c r="E40" s="97"/>
      <c r="F40" s="59"/>
    </row>
    <row r="41" spans="1:6" s="52" customFormat="1" ht="12" customHeight="1">
      <c r="A41" s="98"/>
      <c r="B41" s="98" t="s">
        <v>125</v>
      </c>
      <c r="C41" s="59" t="s">
        <v>126</v>
      </c>
      <c r="D41" s="206">
        <f t="shared" si="0"/>
        <v>0</v>
      </c>
      <c r="E41" s="97"/>
      <c r="F41" s="59"/>
    </row>
    <row r="42" spans="1:6" s="52" customFormat="1" ht="12" customHeight="1">
      <c r="A42" s="98"/>
      <c r="B42" s="98" t="s">
        <v>127</v>
      </c>
      <c r="C42" s="59" t="s">
        <v>128</v>
      </c>
      <c r="D42" s="206">
        <f t="shared" si="0"/>
        <v>0</v>
      </c>
      <c r="E42" s="97"/>
      <c r="F42" s="59"/>
    </row>
    <row r="43" spans="1:6" s="52" customFormat="1" ht="12" customHeight="1">
      <c r="A43" s="98"/>
      <c r="B43" s="98" t="s">
        <v>129</v>
      </c>
      <c r="C43" s="99" t="s">
        <v>130</v>
      </c>
      <c r="D43" s="206">
        <f t="shared" si="0"/>
        <v>0.32</v>
      </c>
      <c r="E43" s="97"/>
      <c r="F43" s="59">
        <v>0.32</v>
      </c>
    </row>
    <row r="44" spans="1:6" s="52" customFormat="1" ht="12" customHeight="1">
      <c r="A44" s="98"/>
      <c r="B44" s="98" t="s">
        <v>131</v>
      </c>
      <c r="C44" s="99" t="s">
        <v>132</v>
      </c>
      <c r="D44" s="206">
        <f t="shared" si="0"/>
        <v>0</v>
      </c>
      <c r="E44" s="97"/>
      <c r="F44" s="59"/>
    </row>
    <row r="45" spans="1:6" s="52" customFormat="1" ht="12" customHeight="1">
      <c r="A45" s="98"/>
      <c r="B45" s="98" t="s">
        <v>133</v>
      </c>
      <c r="C45" s="99" t="s">
        <v>134</v>
      </c>
      <c r="D45" s="206">
        <f t="shared" si="0"/>
        <v>0</v>
      </c>
      <c r="E45" s="97"/>
      <c r="F45" s="59"/>
    </row>
    <row r="46" spans="1:6" s="52" customFormat="1" ht="12" customHeight="1">
      <c r="A46" s="98"/>
      <c r="B46" s="98" t="s">
        <v>135</v>
      </c>
      <c r="C46" s="99" t="s">
        <v>136</v>
      </c>
      <c r="D46" s="206">
        <f t="shared" si="0"/>
        <v>4.97</v>
      </c>
      <c r="E46" s="97"/>
      <c r="F46" s="59">
        <v>4.97</v>
      </c>
    </row>
    <row r="47" spans="1:6" s="52" customFormat="1" ht="12" customHeight="1">
      <c r="A47" s="98"/>
      <c r="B47" s="98" t="s">
        <v>137</v>
      </c>
      <c r="C47" s="99" t="s">
        <v>138</v>
      </c>
      <c r="D47" s="206">
        <f t="shared" si="0"/>
        <v>0</v>
      </c>
      <c r="E47" s="97"/>
      <c r="F47" s="59"/>
    </row>
    <row r="48" spans="1:8" s="52" customFormat="1" ht="12" customHeight="1">
      <c r="A48" s="98"/>
      <c r="B48" s="98" t="s">
        <v>97</v>
      </c>
      <c r="C48" s="99" t="s">
        <v>139</v>
      </c>
      <c r="D48" s="206">
        <f t="shared" si="0"/>
        <v>0.39</v>
      </c>
      <c r="E48" s="97"/>
      <c r="F48" s="57">
        <v>0.39</v>
      </c>
      <c r="G48" s="58"/>
      <c r="H48" s="58"/>
    </row>
    <row r="49" spans="1:7" s="52" customFormat="1" ht="12" customHeight="1">
      <c r="A49" s="98" t="s">
        <v>140</v>
      </c>
      <c r="B49" s="98"/>
      <c r="C49" s="99" t="s">
        <v>141</v>
      </c>
      <c r="D49" s="206">
        <f t="shared" si="0"/>
        <v>0.16</v>
      </c>
      <c r="E49" s="97">
        <f>SUM(E50:E60)</f>
        <v>0.16</v>
      </c>
      <c r="F49" s="97">
        <f>SUM(F50:F60)</f>
        <v>0</v>
      </c>
      <c r="G49" s="58"/>
    </row>
    <row r="50" spans="1:7" s="52" customFormat="1" ht="12" customHeight="1">
      <c r="A50" s="98"/>
      <c r="B50" s="98" t="s">
        <v>51</v>
      </c>
      <c r="C50" s="99" t="s">
        <v>142</v>
      </c>
      <c r="D50" s="206">
        <f t="shared" si="0"/>
        <v>0</v>
      </c>
      <c r="E50" s="97"/>
      <c r="F50" s="57"/>
      <c r="G50" s="58"/>
    </row>
    <row r="51" spans="1:6" s="52" customFormat="1" ht="12" customHeight="1">
      <c r="A51" s="98"/>
      <c r="B51" s="98" t="s">
        <v>48</v>
      </c>
      <c r="C51" s="99" t="s">
        <v>143</v>
      </c>
      <c r="D51" s="206">
        <f t="shared" si="0"/>
        <v>0</v>
      </c>
      <c r="E51" s="97"/>
      <c r="F51" s="59"/>
    </row>
    <row r="52" spans="1:7" s="52" customFormat="1" ht="12" customHeight="1">
      <c r="A52" s="98"/>
      <c r="B52" s="98" t="s">
        <v>80</v>
      </c>
      <c r="C52" s="99" t="s">
        <v>144</v>
      </c>
      <c r="D52" s="206">
        <f t="shared" si="0"/>
        <v>0</v>
      </c>
      <c r="E52" s="97"/>
      <c r="F52" s="57"/>
      <c r="G52" s="58"/>
    </row>
    <row r="53" spans="1:7" s="52" customFormat="1" ht="12" customHeight="1">
      <c r="A53" s="98"/>
      <c r="B53" s="98" t="s">
        <v>50</v>
      </c>
      <c r="C53" s="99" t="s">
        <v>145</v>
      </c>
      <c r="D53" s="206">
        <f t="shared" si="0"/>
        <v>0</v>
      </c>
      <c r="E53" s="97"/>
      <c r="F53" s="57"/>
      <c r="G53" s="58"/>
    </row>
    <row r="54" spans="1:7" s="52" customFormat="1" ht="12" customHeight="1">
      <c r="A54" s="98"/>
      <c r="B54" s="98" t="s">
        <v>47</v>
      </c>
      <c r="C54" s="99" t="s">
        <v>146</v>
      </c>
      <c r="D54" s="206">
        <f t="shared" si="0"/>
        <v>0</v>
      </c>
      <c r="E54" s="97"/>
      <c r="F54" s="57"/>
      <c r="G54" s="58"/>
    </row>
    <row r="55" spans="1:7" s="52" customFormat="1" ht="12" customHeight="1">
      <c r="A55" s="98"/>
      <c r="B55" s="98" t="s">
        <v>82</v>
      </c>
      <c r="C55" s="99" t="s">
        <v>147</v>
      </c>
      <c r="D55" s="206">
        <f t="shared" si="0"/>
        <v>0</v>
      </c>
      <c r="E55" s="97"/>
      <c r="F55" s="57"/>
      <c r="G55" s="58"/>
    </row>
    <row r="56" spans="1:7" s="52" customFormat="1" ht="12" customHeight="1">
      <c r="A56" s="98"/>
      <c r="B56" s="98" t="s">
        <v>55</v>
      </c>
      <c r="C56" s="99" t="s">
        <v>148</v>
      </c>
      <c r="D56" s="206">
        <f t="shared" si="0"/>
        <v>0</v>
      </c>
      <c r="E56" s="97"/>
      <c r="F56" s="57"/>
      <c r="G56" s="58"/>
    </row>
    <row r="57" spans="1:7" s="52" customFormat="1" ht="12" customHeight="1">
      <c r="A57" s="98"/>
      <c r="B57" s="98" t="s">
        <v>85</v>
      </c>
      <c r="C57" s="99" t="s">
        <v>149</v>
      </c>
      <c r="D57" s="206">
        <f t="shared" si="0"/>
        <v>0</v>
      </c>
      <c r="E57" s="97"/>
      <c r="F57" s="57"/>
      <c r="G57" s="58"/>
    </row>
    <row r="58" spans="1:7" s="52" customFormat="1" ht="12" customHeight="1">
      <c r="A58" s="98"/>
      <c r="B58" s="98" t="s">
        <v>87</v>
      </c>
      <c r="C58" s="99" t="s">
        <v>150</v>
      </c>
      <c r="D58" s="206">
        <f t="shared" si="0"/>
        <v>0.02</v>
      </c>
      <c r="E58" s="97">
        <v>0.02</v>
      </c>
      <c r="F58" s="57"/>
      <c r="G58" s="58"/>
    </row>
    <row r="59" spans="1:7" s="52" customFormat="1" ht="12" customHeight="1">
      <c r="A59" s="98"/>
      <c r="B59" s="98" t="s">
        <v>89</v>
      </c>
      <c r="C59" s="99" t="s">
        <v>151</v>
      </c>
      <c r="D59" s="206">
        <f t="shared" si="0"/>
        <v>0</v>
      </c>
      <c r="E59" s="97"/>
      <c r="F59" s="57"/>
      <c r="G59" s="58"/>
    </row>
    <row r="60" spans="1:6" s="52" customFormat="1" ht="12" customHeight="1">
      <c r="A60" s="98"/>
      <c r="B60" s="98" t="s">
        <v>97</v>
      </c>
      <c r="C60" s="99" t="s">
        <v>152</v>
      </c>
      <c r="D60" s="206">
        <f t="shared" si="0"/>
        <v>0.14</v>
      </c>
      <c r="E60" s="97">
        <v>0.14</v>
      </c>
      <c r="F60" s="57"/>
    </row>
    <row r="61" spans="1:9" ht="12" customHeight="1">
      <c r="A61" s="98" t="s">
        <v>153</v>
      </c>
      <c r="B61" s="98"/>
      <c r="C61" s="59" t="s">
        <v>154</v>
      </c>
      <c r="D61" s="206">
        <f t="shared" si="0"/>
        <v>0</v>
      </c>
      <c r="E61" s="68">
        <f>SUM(E62:E77)</f>
        <v>0</v>
      </c>
      <c r="F61" s="68">
        <f>SUM(F62:F77)</f>
        <v>0</v>
      </c>
      <c r="I61" s="103"/>
    </row>
    <row r="62" spans="1:9" ht="12" customHeight="1">
      <c r="A62" s="98"/>
      <c r="B62" s="98" t="s">
        <v>51</v>
      </c>
      <c r="C62" s="102" t="s">
        <v>155</v>
      </c>
      <c r="D62" s="206">
        <f t="shared" si="0"/>
        <v>0</v>
      </c>
      <c r="E62" s="68"/>
      <c r="F62" s="79"/>
      <c r="H62" s="103"/>
      <c r="I62" s="103"/>
    </row>
    <row r="63" spans="1:8" ht="12" customHeight="1">
      <c r="A63" s="98"/>
      <c r="B63" s="98" t="s">
        <v>48</v>
      </c>
      <c r="C63" s="102" t="s">
        <v>156</v>
      </c>
      <c r="D63" s="206">
        <f t="shared" si="0"/>
        <v>0</v>
      </c>
      <c r="E63" s="68"/>
      <c r="F63" s="79"/>
      <c r="G63" s="103"/>
      <c r="H63" s="103"/>
    </row>
    <row r="64" spans="1:7" ht="12" customHeight="1">
      <c r="A64" s="98"/>
      <c r="B64" s="98" t="s">
        <v>80</v>
      </c>
      <c r="C64" s="102" t="s">
        <v>157</v>
      </c>
      <c r="D64" s="206">
        <f t="shared" si="0"/>
        <v>0</v>
      </c>
      <c r="E64" s="68"/>
      <c r="F64" s="68"/>
      <c r="G64" s="103"/>
    </row>
    <row r="65" spans="1:6" ht="12" customHeight="1">
      <c r="A65" s="98"/>
      <c r="B65" s="98" t="s">
        <v>47</v>
      </c>
      <c r="C65" s="102" t="s">
        <v>158</v>
      </c>
      <c r="D65" s="206">
        <f t="shared" si="0"/>
        <v>0</v>
      </c>
      <c r="E65" s="68"/>
      <c r="F65" s="68"/>
    </row>
    <row r="66" spans="1:6" ht="12" customHeight="1">
      <c r="A66" s="98"/>
      <c r="B66" s="98" t="s">
        <v>82</v>
      </c>
      <c r="C66" s="102" t="s">
        <v>159</v>
      </c>
      <c r="D66" s="206">
        <f t="shared" si="0"/>
        <v>0</v>
      </c>
      <c r="E66" s="68"/>
      <c r="F66" s="68"/>
    </row>
    <row r="67" spans="1:6" ht="12" customHeight="1">
      <c r="A67" s="98"/>
      <c r="B67" s="98" t="s">
        <v>55</v>
      </c>
      <c r="C67" s="102" t="s">
        <v>160</v>
      </c>
      <c r="D67" s="206">
        <f t="shared" si="0"/>
        <v>0</v>
      </c>
      <c r="E67" s="68"/>
      <c r="F67" s="68"/>
    </row>
    <row r="68" spans="1:6" ht="12" customHeight="1">
      <c r="A68" s="98"/>
      <c r="B68" s="98" t="s">
        <v>85</v>
      </c>
      <c r="C68" s="102" t="s">
        <v>161</v>
      </c>
      <c r="D68" s="206">
        <f t="shared" si="0"/>
        <v>0</v>
      </c>
      <c r="E68" s="68"/>
      <c r="F68" s="68"/>
    </row>
    <row r="69" spans="1:6" ht="12" customHeight="1">
      <c r="A69" s="98"/>
      <c r="B69" s="98" t="s">
        <v>87</v>
      </c>
      <c r="C69" s="102" t="s">
        <v>162</v>
      </c>
      <c r="D69" s="206">
        <f t="shared" si="0"/>
        <v>0</v>
      </c>
      <c r="E69" s="68"/>
      <c r="F69" s="68"/>
    </row>
    <row r="70" spans="1:6" ht="12" customHeight="1">
      <c r="A70" s="98"/>
      <c r="B70" s="98" t="s">
        <v>89</v>
      </c>
      <c r="C70" s="102" t="s">
        <v>163</v>
      </c>
      <c r="D70" s="206">
        <f t="shared" si="0"/>
        <v>0</v>
      </c>
      <c r="E70" s="68"/>
      <c r="F70" s="68"/>
    </row>
    <row r="71" spans="1:6" ht="12" customHeight="1">
      <c r="A71" s="98"/>
      <c r="B71" s="98" t="s">
        <v>49</v>
      </c>
      <c r="C71" s="102" t="s">
        <v>164</v>
      </c>
      <c r="D71" s="206">
        <f aca="true" t="shared" si="1" ref="D71:D77">E71+F71</f>
        <v>0</v>
      </c>
      <c r="E71" s="68"/>
      <c r="F71" s="68"/>
    </row>
    <row r="72" spans="1:6" ht="12" customHeight="1">
      <c r="A72" s="98"/>
      <c r="B72" s="98" t="s">
        <v>92</v>
      </c>
      <c r="C72" s="102" t="s">
        <v>165</v>
      </c>
      <c r="D72" s="206">
        <f t="shared" si="1"/>
        <v>0</v>
      </c>
      <c r="E72" s="68"/>
      <c r="F72" s="68"/>
    </row>
    <row r="73" spans="1:6" ht="12" customHeight="1">
      <c r="A73" s="98"/>
      <c r="B73" s="98" t="s">
        <v>94</v>
      </c>
      <c r="C73" s="102" t="s">
        <v>166</v>
      </c>
      <c r="D73" s="206">
        <f t="shared" si="1"/>
        <v>0</v>
      </c>
      <c r="E73" s="68"/>
      <c r="F73" s="68"/>
    </row>
    <row r="74" spans="1:6" ht="12" customHeight="1">
      <c r="A74" s="98"/>
      <c r="B74" s="98" t="s">
        <v>167</v>
      </c>
      <c r="C74" s="102" t="s">
        <v>168</v>
      </c>
      <c r="D74" s="206">
        <f t="shared" si="1"/>
        <v>0</v>
      </c>
      <c r="E74" s="68"/>
      <c r="F74" s="68"/>
    </row>
    <row r="75" spans="1:6" ht="12" customHeight="1">
      <c r="A75" s="98"/>
      <c r="B75" s="98" t="s">
        <v>169</v>
      </c>
      <c r="C75" s="102" t="s">
        <v>170</v>
      </c>
      <c r="D75" s="206">
        <f t="shared" si="1"/>
        <v>0</v>
      </c>
      <c r="E75" s="68"/>
      <c r="F75" s="68"/>
    </row>
    <row r="76" spans="1:6" ht="12" customHeight="1">
      <c r="A76" s="98"/>
      <c r="B76" s="98" t="s">
        <v>171</v>
      </c>
      <c r="C76" s="102" t="s">
        <v>172</v>
      </c>
      <c r="D76" s="206">
        <f t="shared" si="1"/>
        <v>0</v>
      </c>
      <c r="E76" s="68"/>
      <c r="F76" s="68"/>
    </row>
    <row r="77" spans="1:6" ht="12" customHeight="1">
      <c r="A77" s="98"/>
      <c r="B77" s="98" t="s">
        <v>97</v>
      </c>
      <c r="C77" s="102" t="s">
        <v>173</v>
      </c>
      <c r="D77" s="206">
        <f t="shared" si="1"/>
        <v>0</v>
      </c>
      <c r="E77" s="68"/>
      <c r="F77" s="68"/>
    </row>
    <row r="78" spans="1:6" ht="12.75" customHeight="1">
      <c r="A78" s="295" t="s">
        <v>314</v>
      </c>
      <c r="B78" s="295"/>
      <c r="C78" s="296"/>
      <c r="D78" s="296"/>
      <c r="E78" s="296"/>
      <c r="F78" s="296"/>
    </row>
    <row r="79" spans="1:6" ht="12.75" customHeight="1">
      <c r="A79" s="297"/>
      <c r="B79" s="297"/>
      <c r="C79" s="298"/>
      <c r="D79" s="298"/>
      <c r="E79" s="298"/>
      <c r="F79" s="298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90" customFormat="1" ht="27">
      <c r="A1" s="256" t="s">
        <v>174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s="52" customFormat="1" ht="17.25" customHeight="1">
      <c r="A2" s="91"/>
      <c r="B2" s="92"/>
      <c r="C2" s="92"/>
      <c r="D2" s="92"/>
      <c r="E2" s="92"/>
      <c r="F2" s="92"/>
      <c r="G2" s="92"/>
      <c r="H2" s="92"/>
      <c r="L2" s="91"/>
      <c r="M2" s="93" t="s">
        <v>175</v>
      </c>
    </row>
    <row r="3" spans="1:13" ht="18.75" customHeight="1">
      <c r="A3" s="301" t="s">
        <v>359</v>
      </c>
      <c r="B3" s="301"/>
      <c r="C3" s="301"/>
      <c r="D3" s="82"/>
      <c r="E3" s="82"/>
      <c r="F3" s="82"/>
      <c r="G3" s="82"/>
      <c r="H3" s="82"/>
      <c r="K3" s="52"/>
      <c r="L3" s="255" t="s">
        <v>18</v>
      </c>
      <c r="M3" s="255"/>
    </row>
    <row r="4" spans="1:13" s="27" customFormat="1" ht="27" customHeight="1">
      <c r="A4" s="257" t="s">
        <v>28</v>
      </c>
      <c r="B4" s="257" t="s">
        <v>41</v>
      </c>
      <c r="C4" s="257"/>
      <c r="D4" s="257"/>
      <c r="E4" s="269" t="s">
        <v>42</v>
      </c>
      <c r="F4" s="269" t="s">
        <v>61</v>
      </c>
      <c r="G4" s="269"/>
      <c r="H4" s="269"/>
      <c r="I4" s="269"/>
      <c r="J4" s="269"/>
      <c r="K4" s="269"/>
      <c r="L4" s="269"/>
      <c r="M4" s="269"/>
    </row>
    <row r="5" spans="1:13" s="27" customFormat="1" ht="27" customHeight="1">
      <c r="A5" s="257"/>
      <c r="B5" s="56" t="s">
        <v>43</v>
      </c>
      <c r="C5" s="56" t="s">
        <v>44</v>
      </c>
      <c r="D5" s="55" t="s">
        <v>45</v>
      </c>
      <c r="E5" s="269"/>
      <c r="F5" s="55" t="s">
        <v>31</v>
      </c>
      <c r="G5" s="38" t="s">
        <v>65</v>
      </c>
      <c r="H5" s="38" t="s">
        <v>66</v>
      </c>
      <c r="I5" s="38" t="s">
        <v>67</v>
      </c>
      <c r="J5" s="38" t="s">
        <v>68</v>
      </c>
      <c r="K5" s="38" t="s">
        <v>69</v>
      </c>
      <c r="L5" s="38" t="s">
        <v>70</v>
      </c>
      <c r="M5" s="38" t="s">
        <v>71</v>
      </c>
    </row>
    <row r="6" spans="1:13" s="27" customFormat="1" ht="24" customHeight="1">
      <c r="A6" s="83"/>
      <c r="B6" s="84"/>
      <c r="C6" s="84"/>
      <c r="D6" s="84"/>
      <c r="E6" s="85" t="s">
        <v>31</v>
      </c>
      <c r="F6" s="73">
        <f>SUM(G6:M6)</f>
        <v>0</v>
      </c>
      <c r="G6" s="86">
        <f>SUM(G7:G20)</f>
        <v>0</v>
      </c>
      <c r="H6" s="86">
        <f>SUM(H7:H20)</f>
        <v>0</v>
      </c>
      <c r="I6" s="86">
        <f>SUM(I7:I20)</f>
        <v>0</v>
      </c>
      <c r="J6" s="86">
        <f>SUM(J7:J20)</f>
        <v>0</v>
      </c>
      <c r="K6" s="88"/>
      <c r="L6" s="88"/>
      <c r="M6" s="89"/>
    </row>
    <row r="7" spans="1:13" ht="24" customHeight="1">
      <c r="A7" s="65"/>
      <c r="B7" s="46"/>
      <c r="C7" s="46"/>
      <c r="D7" s="46"/>
      <c r="E7" s="64"/>
      <c r="F7" s="73">
        <f>SUM(G7:M7)</f>
        <v>0</v>
      </c>
      <c r="G7" s="73"/>
      <c r="H7" s="73"/>
      <c r="I7" s="73"/>
      <c r="J7" s="73"/>
      <c r="K7" s="59"/>
      <c r="L7" s="59"/>
      <c r="M7" s="59"/>
    </row>
    <row r="8" spans="1:13" ht="24" customHeight="1">
      <c r="A8" s="65"/>
      <c r="B8" s="46"/>
      <c r="C8" s="46"/>
      <c r="D8" s="46"/>
      <c r="E8" s="64"/>
      <c r="F8" s="73">
        <f aca="true" t="shared" si="0" ref="F8:F20">SUM(G8:M8)</f>
        <v>0</v>
      </c>
      <c r="G8" s="73"/>
      <c r="H8" s="73"/>
      <c r="I8" s="73"/>
      <c r="J8" s="73"/>
      <c r="K8" s="59"/>
      <c r="L8" s="59"/>
      <c r="M8" s="59"/>
    </row>
    <row r="9" spans="1:13" ht="24" customHeight="1">
      <c r="A9" s="65"/>
      <c r="B9" s="46"/>
      <c r="C9" s="46"/>
      <c r="D9" s="46"/>
      <c r="E9" s="64"/>
      <c r="F9" s="73">
        <f t="shared" si="0"/>
        <v>0</v>
      </c>
      <c r="G9" s="73"/>
      <c r="H9" s="73"/>
      <c r="I9" s="73"/>
      <c r="J9" s="73"/>
      <c r="K9" s="59"/>
      <c r="L9" s="59"/>
      <c r="M9" s="59"/>
    </row>
    <row r="10" spans="1:13" ht="24" customHeight="1">
      <c r="A10" s="65"/>
      <c r="B10" s="46"/>
      <c r="C10" s="46"/>
      <c r="D10" s="46"/>
      <c r="E10" s="64"/>
      <c r="F10" s="73">
        <f t="shared" si="0"/>
        <v>0</v>
      </c>
      <c r="G10" s="73"/>
      <c r="H10" s="73"/>
      <c r="I10" s="73"/>
      <c r="J10" s="73"/>
      <c r="K10" s="59"/>
      <c r="L10" s="59"/>
      <c r="M10" s="59"/>
    </row>
    <row r="11" spans="1:13" ht="24" customHeight="1">
      <c r="A11" s="65"/>
      <c r="B11" s="46"/>
      <c r="C11" s="46"/>
      <c r="D11" s="46"/>
      <c r="E11" s="64"/>
      <c r="F11" s="73">
        <f t="shared" si="0"/>
        <v>0</v>
      </c>
      <c r="G11" s="73"/>
      <c r="H11" s="73"/>
      <c r="I11" s="73"/>
      <c r="J11" s="73"/>
      <c r="K11" s="59"/>
      <c r="L11" s="59"/>
      <c r="M11" s="59"/>
    </row>
    <row r="12" spans="1:13" ht="24" customHeight="1">
      <c r="A12" s="65"/>
      <c r="B12" s="46"/>
      <c r="C12" s="46"/>
      <c r="D12" s="46"/>
      <c r="E12" s="64"/>
      <c r="F12" s="73">
        <f t="shared" si="0"/>
        <v>0</v>
      </c>
      <c r="G12" s="73"/>
      <c r="H12" s="73"/>
      <c r="I12" s="73"/>
      <c r="J12" s="73"/>
      <c r="K12" s="59"/>
      <c r="L12" s="59"/>
      <c r="M12" s="59"/>
    </row>
    <row r="13" spans="1:13" ht="24" customHeight="1">
      <c r="A13" s="65"/>
      <c r="B13" s="46"/>
      <c r="C13" s="46"/>
      <c r="D13" s="46"/>
      <c r="E13" s="64"/>
      <c r="F13" s="73">
        <f t="shared" si="0"/>
        <v>0</v>
      </c>
      <c r="G13" s="73"/>
      <c r="H13" s="73"/>
      <c r="I13" s="73"/>
      <c r="J13" s="73"/>
      <c r="K13" s="59"/>
      <c r="L13" s="59"/>
      <c r="M13" s="59"/>
    </row>
    <row r="14" spans="1:13" ht="24" customHeight="1">
      <c r="A14" s="65"/>
      <c r="B14" s="46"/>
      <c r="C14" s="46"/>
      <c r="D14" s="46"/>
      <c r="E14" s="64"/>
      <c r="F14" s="73">
        <f t="shared" si="0"/>
        <v>0</v>
      </c>
      <c r="G14" s="73"/>
      <c r="H14" s="73"/>
      <c r="I14" s="73"/>
      <c r="J14" s="73"/>
      <c r="K14" s="59"/>
      <c r="L14" s="59"/>
      <c r="M14" s="59"/>
    </row>
    <row r="15" spans="1:13" ht="24" customHeight="1">
      <c r="A15" s="65"/>
      <c r="B15" s="46"/>
      <c r="C15" s="46"/>
      <c r="D15" s="46"/>
      <c r="E15" s="64"/>
      <c r="F15" s="73">
        <f t="shared" si="0"/>
        <v>0</v>
      </c>
      <c r="G15" s="73"/>
      <c r="H15" s="73"/>
      <c r="I15" s="73"/>
      <c r="J15" s="73"/>
      <c r="K15" s="59"/>
      <c r="L15" s="59"/>
      <c r="M15" s="59"/>
    </row>
    <row r="16" spans="1:13" ht="22.5" customHeight="1">
      <c r="A16" s="78" t="s">
        <v>52</v>
      </c>
      <c r="B16" s="46"/>
      <c r="C16" s="46"/>
      <c r="D16" s="46"/>
      <c r="E16" s="64"/>
      <c r="F16" s="73">
        <f t="shared" si="0"/>
        <v>0</v>
      </c>
      <c r="G16" s="73"/>
      <c r="H16" s="73"/>
      <c r="I16" s="73"/>
      <c r="J16" s="73"/>
      <c r="K16" s="59"/>
      <c r="L16" s="59"/>
      <c r="M16" s="59"/>
    </row>
    <row r="17" spans="1:13" ht="24" customHeight="1">
      <c r="A17" s="65"/>
      <c r="B17" s="46"/>
      <c r="C17" s="46"/>
      <c r="D17" s="46"/>
      <c r="E17" s="64"/>
      <c r="F17" s="73">
        <f t="shared" si="0"/>
        <v>0</v>
      </c>
      <c r="G17" s="73"/>
      <c r="H17" s="73"/>
      <c r="I17" s="73"/>
      <c r="J17" s="73"/>
      <c r="K17" s="59"/>
      <c r="L17" s="59"/>
      <c r="M17" s="59"/>
    </row>
    <row r="18" spans="1:13" ht="24" customHeight="1">
      <c r="A18" s="65"/>
      <c r="B18" s="46"/>
      <c r="C18" s="46"/>
      <c r="D18" s="46"/>
      <c r="E18" s="64"/>
      <c r="F18" s="73">
        <f t="shared" si="0"/>
        <v>0</v>
      </c>
      <c r="G18" s="73"/>
      <c r="H18" s="73"/>
      <c r="I18" s="73"/>
      <c r="J18" s="73"/>
      <c r="K18" s="59"/>
      <c r="L18" s="59"/>
      <c r="M18" s="59"/>
    </row>
    <row r="19" spans="1:13" ht="24" customHeight="1">
      <c r="A19" s="65"/>
      <c r="B19" s="46"/>
      <c r="C19" s="46"/>
      <c r="D19" s="46"/>
      <c r="E19" s="64"/>
      <c r="F19" s="73">
        <f t="shared" si="0"/>
        <v>0</v>
      </c>
      <c r="G19" s="73"/>
      <c r="H19" s="73"/>
      <c r="I19" s="73"/>
      <c r="J19" s="73"/>
      <c r="K19" s="59"/>
      <c r="L19" s="59"/>
      <c r="M19" s="59"/>
    </row>
    <row r="20" spans="1:13" ht="24" customHeight="1">
      <c r="A20" s="78"/>
      <c r="B20" s="46"/>
      <c r="C20" s="46"/>
      <c r="D20" s="46"/>
      <c r="E20" s="64"/>
      <c r="F20" s="73">
        <f t="shared" si="0"/>
        <v>0</v>
      </c>
      <c r="G20" s="73"/>
      <c r="H20" s="73"/>
      <c r="I20" s="73"/>
      <c r="J20" s="73"/>
      <c r="K20" s="59"/>
      <c r="L20" s="59"/>
      <c r="M20" s="59"/>
    </row>
    <row r="21" spans="1:13" ht="12.75" customHeight="1">
      <c r="A21" s="304" t="s">
        <v>315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</row>
    <row r="22" spans="1:13" ht="12.75" customHeight="1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52" customWidth="1"/>
    <col min="2" max="4" width="7.16015625" style="52" customWidth="1"/>
    <col min="5" max="5" width="11.5" style="52" bestFit="1" customWidth="1"/>
    <col min="6" max="10" width="14.33203125" style="52" customWidth="1"/>
    <col min="11" max="16384" width="9.33203125" style="52" customWidth="1"/>
  </cols>
  <sheetData>
    <row r="1" spans="1:13" ht="35.25" customHeight="1">
      <c r="A1" s="272" t="s">
        <v>176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2:13" ht="15.75" customHeight="1">
      <c r="L2" s="254" t="s">
        <v>177</v>
      </c>
      <c r="M2" s="254"/>
    </row>
    <row r="3" spans="1:13" ht="22.5" customHeight="1">
      <c r="A3" s="301" t="s">
        <v>359</v>
      </c>
      <c r="B3" s="301"/>
      <c r="C3" s="301"/>
      <c r="D3" s="82"/>
      <c r="E3" s="82"/>
      <c r="F3" s="82"/>
      <c r="G3" s="82"/>
      <c r="H3" s="82"/>
      <c r="L3" s="255" t="s">
        <v>18</v>
      </c>
      <c r="M3" s="255"/>
    </row>
    <row r="4" spans="1:13" s="51" customFormat="1" ht="24" customHeight="1">
      <c r="A4" s="257" t="s">
        <v>28</v>
      </c>
      <c r="B4" s="257" t="s">
        <v>41</v>
      </c>
      <c r="C4" s="257"/>
      <c r="D4" s="257"/>
      <c r="E4" s="269" t="s">
        <v>42</v>
      </c>
      <c r="F4" s="269" t="s">
        <v>61</v>
      </c>
      <c r="G4" s="269"/>
      <c r="H4" s="269"/>
      <c r="I4" s="269"/>
      <c r="J4" s="269"/>
      <c r="K4" s="269"/>
      <c r="L4" s="269"/>
      <c r="M4" s="269"/>
    </row>
    <row r="5" spans="1:13" s="51" customFormat="1" ht="40.5" customHeight="1">
      <c r="A5" s="257"/>
      <c r="B5" s="56" t="s">
        <v>43</v>
      </c>
      <c r="C5" s="56" t="s">
        <v>44</v>
      </c>
      <c r="D5" s="55" t="s">
        <v>45</v>
      </c>
      <c r="E5" s="269"/>
      <c r="F5" s="55" t="s">
        <v>31</v>
      </c>
      <c r="G5" s="38" t="s">
        <v>65</v>
      </c>
      <c r="H5" s="38" t="s">
        <v>66</v>
      </c>
      <c r="I5" s="38" t="s">
        <v>67</v>
      </c>
      <c r="J5" s="38" t="s">
        <v>68</v>
      </c>
      <c r="K5" s="38" t="s">
        <v>69</v>
      </c>
      <c r="L5" s="38" t="s">
        <v>70</v>
      </c>
      <c r="M5" s="38" t="s">
        <v>71</v>
      </c>
    </row>
    <row r="6" spans="1:13" s="51" customFormat="1" ht="23.25" customHeight="1">
      <c r="A6" s="83"/>
      <c r="B6" s="84"/>
      <c r="C6" s="84"/>
      <c r="D6" s="84"/>
      <c r="E6" s="85" t="s">
        <v>31</v>
      </c>
      <c r="F6" s="86">
        <f>SUM(G6:M6)</f>
        <v>0</v>
      </c>
      <c r="G6" s="86">
        <f>SUM(G7:G16)</f>
        <v>0</v>
      </c>
      <c r="H6" s="86">
        <f>SUM(H7:H16)</f>
        <v>0</v>
      </c>
      <c r="I6" s="86">
        <f>SUM(I7:I16)</f>
        <v>0</v>
      </c>
      <c r="J6" s="86">
        <f>SUM(J7:J16)</f>
        <v>0</v>
      </c>
      <c r="K6" s="88"/>
      <c r="L6" s="88"/>
      <c r="M6" s="89"/>
    </row>
    <row r="7" spans="1:13" s="51" customFormat="1" ht="23.25" customHeight="1">
      <c r="A7" s="65" t="s">
        <v>245</v>
      </c>
      <c r="B7" s="46"/>
      <c r="C7" s="46"/>
      <c r="D7" s="46"/>
      <c r="E7" s="64"/>
      <c r="F7" s="86">
        <f aca="true" t="shared" si="0" ref="F7:F16">SUM(G7:M7)</f>
        <v>0</v>
      </c>
      <c r="G7" s="73"/>
      <c r="H7" s="73"/>
      <c r="I7" s="73"/>
      <c r="J7" s="73"/>
      <c r="K7" s="59"/>
      <c r="L7" s="59"/>
      <c r="M7" s="59"/>
    </row>
    <row r="8" spans="1:13" s="51" customFormat="1" ht="23.25" customHeight="1">
      <c r="A8" s="65"/>
      <c r="B8" s="46"/>
      <c r="C8" s="46"/>
      <c r="D8" s="46"/>
      <c r="E8" s="64"/>
      <c r="F8" s="86">
        <f t="shared" si="0"/>
        <v>0</v>
      </c>
      <c r="G8" s="73"/>
      <c r="H8" s="73"/>
      <c r="I8" s="73"/>
      <c r="J8" s="73"/>
      <c r="K8" s="59"/>
      <c r="L8" s="59"/>
      <c r="M8" s="59"/>
    </row>
    <row r="9" spans="1:13" s="51" customFormat="1" ht="23.25" customHeight="1">
      <c r="A9" s="65"/>
      <c r="B9" s="46"/>
      <c r="C9" s="46"/>
      <c r="D9" s="46"/>
      <c r="E9" s="64"/>
      <c r="F9" s="86">
        <f t="shared" si="0"/>
        <v>0</v>
      </c>
      <c r="G9" s="73"/>
      <c r="H9" s="73"/>
      <c r="I9" s="73"/>
      <c r="J9" s="73"/>
      <c r="K9" s="59"/>
      <c r="L9" s="59"/>
      <c r="M9" s="59"/>
    </row>
    <row r="10" spans="1:13" s="51" customFormat="1" ht="23.25" customHeight="1">
      <c r="A10" s="65"/>
      <c r="B10" s="46"/>
      <c r="C10" s="46"/>
      <c r="D10" s="46"/>
      <c r="E10" s="64"/>
      <c r="F10" s="86">
        <f t="shared" si="0"/>
        <v>0</v>
      </c>
      <c r="G10" s="73"/>
      <c r="H10" s="73"/>
      <c r="I10" s="73"/>
      <c r="J10" s="73"/>
      <c r="K10" s="59"/>
      <c r="L10" s="59"/>
      <c r="M10" s="59"/>
    </row>
    <row r="11" spans="1:13" s="51" customFormat="1" ht="23.25" customHeight="1">
      <c r="A11" s="65"/>
      <c r="B11" s="46"/>
      <c r="C11" s="46"/>
      <c r="D11" s="46"/>
      <c r="E11" s="64"/>
      <c r="F11" s="86">
        <f t="shared" si="0"/>
        <v>0</v>
      </c>
      <c r="G11" s="73"/>
      <c r="H11" s="73"/>
      <c r="I11" s="73"/>
      <c r="J11" s="73"/>
      <c r="K11" s="59"/>
      <c r="L11" s="59"/>
      <c r="M11" s="59"/>
    </row>
    <row r="12" spans="1:13" s="51" customFormat="1" ht="23.25" customHeight="1">
      <c r="A12" s="65"/>
      <c r="B12" s="46"/>
      <c r="C12" s="46"/>
      <c r="D12" s="46"/>
      <c r="E12" s="64"/>
      <c r="F12" s="86">
        <f t="shared" si="0"/>
        <v>0</v>
      </c>
      <c r="G12" s="73"/>
      <c r="H12" s="73"/>
      <c r="I12" s="73"/>
      <c r="J12" s="73"/>
      <c r="K12" s="59"/>
      <c r="L12" s="59"/>
      <c r="M12" s="59"/>
    </row>
    <row r="13" spans="1:13" s="51" customFormat="1" ht="23.25" customHeight="1">
      <c r="A13" s="65"/>
      <c r="B13" s="46"/>
      <c r="C13" s="46"/>
      <c r="D13" s="46"/>
      <c r="E13" s="64"/>
      <c r="F13" s="86">
        <f t="shared" si="0"/>
        <v>0</v>
      </c>
      <c r="G13" s="73"/>
      <c r="H13" s="73"/>
      <c r="I13" s="73"/>
      <c r="J13" s="73"/>
      <c r="K13" s="59"/>
      <c r="L13" s="59"/>
      <c r="M13" s="59"/>
    </row>
    <row r="14" spans="1:13" s="51" customFormat="1" ht="23.25" customHeight="1">
      <c r="A14" s="65"/>
      <c r="B14" s="46"/>
      <c r="C14" s="46"/>
      <c r="D14" s="46"/>
      <c r="E14" s="64"/>
      <c r="F14" s="86">
        <f t="shared" si="0"/>
        <v>0</v>
      </c>
      <c r="G14" s="73"/>
      <c r="H14" s="73"/>
      <c r="I14" s="73"/>
      <c r="J14" s="73"/>
      <c r="K14" s="59"/>
      <c r="L14" s="59"/>
      <c r="M14" s="59"/>
    </row>
    <row r="15" spans="1:13" ht="24.75" customHeight="1">
      <c r="A15" s="65"/>
      <c r="B15" s="46"/>
      <c r="C15" s="46"/>
      <c r="D15" s="46"/>
      <c r="E15" s="64"/>
      <c r="F15" s="86">
        <f t="shared" si="0"/>
        <v>0</v>
      </c>
      <c r="G15" s="73"/>
      <c r="H15" s="73"/>
      <c r="I15" s="73"/>
      <c r="J15" s="73"/>
      <c r="K15" s="59"/>
      <c r="L15" s="59"/>
      <c r="M15" s="59"/>
    </row>
    <row r="16" spans="1:13" ht="22.5" customHeight="1">
      <c r="A16" s="78" t="s">
        <v>52</v>
      </c>
      <c r="B16" s="46"/>
      <c r="C16" s="46"/>
      <c r="D16" s="46"/>
      <c r="E16" s="64"/>
      <c r="F16" s="86">
        <f t="shared" si="0"/>
        <v>0</v>
      </c>
      <c r="G16" s="73"/>
      <c r="H16" s="73"/>
      <c r="I16" s="73"/>
      <c r="J16" s="73"/>
      <c r="K16" s="59"/>
      <c r="L16" s="59"/>
      <c r="M16" s="59"/>
    </row>
    <row r="17" spans="1:13" ht="14.25">
      <c r="A17" s="282" t="s">
        <v>316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ht="12">
      <c r="E18" s="58"/>
    </row>
    <row r="22" ht="12">
      <c r="G22" s="58"/>
    </row>
    <row r="23" ht="12">
      <c r="C23" s="58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52" customWidth="1"/>
    <col min="2" max="4" width="7.16015625" style="52" customWidth="1"/>
    <col min="5" max="5" width="17.83203125" style="52" customWidth="1"/>
    <col min="6" max="10" width="14.33203125" style="52" customWidth="1"/>
    <col min="11" max="16384" width="9.16015625" style="52" customWidth="1"/>
  </cols>
  <sheetData>
    <row r="1" spans="1:13" ht="35.25" customHeight="1">
      <c r="A1" s="305" t="s">
        <v>230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2:13" ht="15.75" customHeight="1">
      <c r="L2" s="254" t="s">
        <v>178</v>
      </c>
      <c r="M2" s="254"/>
    </row>
    <row r="3" spans="1:13" ht="22.5" customHeight="1">
      <c r="A3" s="301" t="s">
        <v>359</v>
      </c>
      <c r="B3" s="301"/>
      <c r="C3" s="301"/>
      <c r="D3" s="82"/>
      <c r="E3" s="82"/>
      <c r="F3" s="82"/>
      <c r="G3" s="82"/>
      <c r="H3" s="82"/>
      <c r="L3" s="255" t="s">
        <v>18</v>
      </c>
      <c r="M3" s="255"/>
    </row>
    <row r="4" spans="1:13" s="51" customFormat="1" ht="24" customHeight="1">
      <c r="A4" s="257" t="s">
        <v>28</v>
      </c>
      <c r="B4" s="257" t="s">
        <v>41</v>
      </c>
      <c r="C4" s="257"/>
      <c r="D4" s="257"/>
      <c r="E4" s="269" t="s">
        <v>42</v>
      </c>
      <c r="F4" s="269" t="s">
        <v>61</v>
      </c>
      <c r="G4" s="269"/>
      <c r="H4" s="269"/>
      <c r="I4" s="269"/>
      <c r="J4" s="269"/>
      <c r="K4" s="269"/>
      <c r="L4" s="269"/>
      <c r="M4" s="269"/>
    </row>
    <row r="5" spans="1:13" s="51" customFormat="1" ht="40.5" customHeight="1">
      <c r="A5" s="257"/>
      <c r="B5" s="56" t="s">
        <v>43</v>
      </c>
      <c r="C5" s="56" t="s">
        <v>44</v>
      </c>
      <c r="D5" s="55" t="s">
        <v>45</v>
      </c>
      <c r="E5" s="269"/>
      <c r="F5" s="55" t="s">
        <v>31</v>
      </c>
      <c r="G5" s="38" t="s">
        <v>65</v>
      </c>
      <c r="H5" s="38" t="s">
        <v>66</v>
      </c>
      <c r="I5" s="38" t="s">
        <v>67</v>
      </c>
      <c r="J5" s="38" t="s">
        <v>68</v>
      </c>
      <c r="K5" s="38" t="s">
        <v>69</v>
      </c>
      <c r="L5" s="38" t="s">
        <v>70</v>
      </c>
      <c r="M5" s="38" t="s">
        <v>71</v>
      </c>
    </row>
    <row r="6" spans="1:13" s="51" customFormat="1" ht="23.25" customHeight="1">
      <c r="A6" s="83"/>
      <c r="B6" s="84"/>
      <c r="C6" s="84"/>
      <c r="D6" s="84"/>
      <c r="E6" s="85" t="s">
        <v>31</v>
      </c>
      <c r="F6" s="86">
        <f>SUM(G6:J6)</f>
        <v>0</v>
      </c>
      <c r="G6" s="86">
        <f>SUM(G7:G16)</f>
        <v>0</v>
      </c>
      <c r="H6" s="86">
        <f>SUM(H7:H16)</f>
        <v>0</v>
      </c>
      <c r="I6" s="86">
        <f>SUM(I7:I16)</f>
        <v>0</v>
      </c>
      <c r="J6" s="86">
        <f>SUM(J7:J16)</f>
        <v>0</v>
      </c>
      <c r="K6" s="88"/>
      <c r="L6" s="88"/>
      <c r="M6" s="89"/>
    </row>
    <row r="7" spans="1:13" s="51" customFormat="1" ht="23.25" customHeight="1">
      <c r="A7" s="65" t="s">
        <v>245</v>
      </c>
      <c r="B7" s="46"/>
      <c r="C7" s="46"/>
      <c r="D7" s="46"/>
      <c r="E7" s="64"/>
      <c r="F7" s="73">
        <f>SUM(G7:J7)</f>
        <v>0</v>
      </c>
      <c r="G7" s="73"/>
      <c r="H7" s="73"/>
      <c r="I7" s="73"/>
      <c r="J7" s="73"/>
      <c r="K7" s="59"/>
      <c r="L7" s="59"/>
      <c r="M7" s="59"/>
    </row>
    <row r="8" spans="1:13" s="51" customFormat="1" ht="23.25" customHeight="1">
      <c r="A8" s="65"/>
      <c r="B8" s="46"/>
      <c r="C8" s="46"/>
      <c r="D8" s="46"/>
      <c r="E8" s="64"/>
      <c r="F8" s="73">
        <f aca="true" t="shared" si="0" ref="F8:F16">SUM(G8:J8)</f>
        <v>0</v>
      </c>
      <c r="G8" s="73"/>
      <c r="H8" s="73"/>
      <c r="I8" s="73"/>
      <c r="J8" s="73"/>
      <c r="K8" s="59"/>
      <c r="L8" s="59"/>
      <c r="M8" s="59"/>
    </row>
    <row r="9" spans="1:13" s="51" customFormat="1" ht="23.25" customHeight="1">
      <c r="A9" s="65"/>
      <c r="B9" s="46"/>
      <c r="C9" s="46"/>
      <c r="D9" s="46"/>
      <c r="E9" s="64"/>
      <c r="F9" s="73">
        <f t="shared" si="0"/>
        <v>0</v>
      </c>
      <c r="G9" s="73"/>
      <c r="H9" s="73"/>
      <c r="I9" s="73"/>
      <c r="J9" s="73"/>
      <c r="K9" s="59"/>
      <c r="L9" s="59"/>
      <c r="M9" s="59"/>
    </row>
    <row r="10" spans="1:13" s="51" customFormat="1" ht="23.25" customHeight="1">
      <c r="A10" s="65"/>
      <c r="B10" s="46"/>
      <c r="C10" s="46"/>
      <c r="D10" s="46"/>
      <c r="E10" s="64"/>
      <c r="F10" s="73">
        <f t="shared" si="0"/>
        <v>0</v>
      </c>
      <c r="G10" s="73"/>
      <c r="H10" s="73"/>
      <c r="I10" s="73"/>
      <c r="J10" s="73"/>
      <c r="K10" s="59"/>
      <c r="L10" s="59"/>
      <c r="M10" s="59"/>
    </row>
    <row r="11" spans="1:13" s="51" customFormat="1" ht="23.25" customHeight="1">
      <c r="A11" s="65"/>
      <c r="B11" s="46"/>
      <c r="C11" s="46"/>
      <c r="D11" s="46"/>
      <c r="E11" s="64"/>
      <c r="F11" s="73">
        <f t="shared" si="0"/>
        <v>0</v>
      </c>
      <c r="G11" s="73"/>
      <c r="H11" s="73"/>
      <c r="I11" s="73"/>
      <c r="J11" s="73"/>
      <c r="K11" s="59"/>
      <c r="L11" s="59"/>
      <c r="M11" s="59"/>
    </row>
    <row r="12" spans="1:13" s="51" customFormat="1" ht="23.25" customHeight="1">
      <c r="A12" s="65"/>
      <c r="B12" s="46"/>
      <c r="C12" s="46"/>
      <c r="D12" s="46"/>
      <c r="E12" s="64"/>
      <c r="F12" s="73">
        <f t="shared" si="0"/>
        <v>0</v>
      </c>
      <c r="G12" s="73"/>
      <c r="H12" s="73"/>
      <c r="I12" s="73"/>
      <c r="J12" s="73"/>
      <c r="K12" s="59"/>
      <c r="L12" s="59"/>
      <c r="M12" s="59"/>
    </row>
    <row r="13" spans="1:13" s="51" customFormat="1" ht="23.25" customHeight="1">
      <c r="A13" s="65"/>
      <c r="B13" s="46"/>
      <c r="C13" s="46"/>
      <c r="D13" s="46"/>
      <c r="E13" s="64"/>
      <c r="F13" s="73">
        <f t="shared" si="0"/>
        <v>0</v>
      </c>
      <c r="G13" s="73"/>
      <c r="H13" s="73"/>
      <c r="I13" s="73"/>
      <c r="J13" s="73"/>
      <c r="K13" s="59"/>
      <c r="L13" s="59"/>
      <c r="M13" s="59"/>
    </row>
    <row r="14" spans="1:13" s="51" customFormat="1" ht="23.25" customHeight="1">
      <c r="A14" s="65"/>
      <c r="B14" s="46"/>
      <c r="C14" s="46"/>
      <c r="D14" s="46"/>
      <c r="E14" s="64"/>
      <c r="F14" s="73">
        <f t="shared" si="0"/>
        <v>0</v>
      </c>
      <c r="G14" s="73"/>
      <c r="H14" s="73"/>
      <c r="I14" s="73"/>
      <c r="J14" s="73"/>
      <c r="K14" s="59"/>
      <c r="L14" s="59"/>
      <c r="M14" s="59"/>
    </row>
    <row r="15" spans="1:13" ht="24.75" customHeight="1">
      <c r="A15" s="65"/>
      <c r="B15" s="46"/>
      <c r="C15" s="46"/>
      <c r="D15" s="46"/>
      <c r="E15" s="64"/>
      <c r="F15" s="73">
        <f t="shared" si="0"/>
        <v>0</v>
      </c>
      <c r="G15" s="73"/>
      <c r="H15" s="73"/>
      <c r="I15" s="73"/>
      <c r="J15" s="73"/>
      <c r="K15" s="59"/>
      <c r="L15" s="59"/>
      <c r="M15" s="59"/>
    </row>
    <row r="16" spans="1:13" ht="22.5" customHeight="1">
      <c r="A16" s="78" t="s">
        <v>52</v>
      </c>
      <c r="B16" s="46"/>
      <c r="C16" s="46"/>
      <c r="D16" s="46"/>
      <c r="E16" s="64"/>
      <c r="F16" s="73">
        <f t="shared" si="0"/>
        <v>0</v>
      </c>
      <c r="G16" s="73"/>
      <c r="H16" s="73"/>
      <c r="I16" s="73"/>
      <c r="J16" s="73"/>
      <c r="K16" s="59"/>
      <c r="L16" s="59"/>
      <c r="M16" s="59"/>
    </row>
    <row r="17" spans="1:13" s="81" customFormat="1" ht="42.75" customHeight="1">
      <c r="A17" s="306" t="s">
        <v>327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</row>
    <row r="18" spans="1:13" ht="14.25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</row>
    <row r="19" ht="12">
      <c r="E19" s="58"/>
    </row>
    <row r="23" ht="12">
      <c r="G23" s="58"/>
    </row>
    <row r="24" ht="12">
      <c r="C24" s="58"/>
    </row>
  </sheetData>
  <sheetProtection/>
  <mergeCells count="10">
    <mergeCell ref="A1:M1"/>
    <mergeCell ref="L2:M2"/>
    <mergeCell ref="A3:C3"/>
    <mergeCell ref="L3:M3"/>
    <mergeCell ref="A17:M17"/>
    <mergeCell ref="A18:M18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56" t="s">
        <v>179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8" customHeight="1">
      <c r="A2" s="52"/>
      <c r="B2" s="52"/>
      <c r="C2" s="52"/>
      <c r="D2" s="52"/>
      <c r="E2" s="52"/>
      <c r="F2" s="52"/>
      <c r="G2" s="52"/>
      <c r="H2" s="52"/>
      <c r="L2" s="53" t="s">
        <v>180</v>
      </c>
    </row>
    <row r="3" spans="1:12" ht="21" customHeight="1">
      <c r="A3" s="35" t="s">
        <v>332</v>
      </c>
      <c r="B3" s="52"/>
      <c r="C3" s="52"/>
      <c r="D3" s="52"/>
      <c r="E3" s="52"/>
      <c r="F3" s="52"/>
      <c r="G3" s="52"/>
      <c r="H3" s="52"/>
      <c r="I3" s="52"/>
      <c r="L3" s="80" t="s">
        <v>18</v>
      </c>
    </row>
    <row r="4" spans="1:12" s="27" customFormat="1" ht="29.25" customHeight="1">
      <c r="A4" s="247" t="s">
        <v>28</v>
      </c>
      <c r="B4" s="249" t="s">
        <v>181</v>
      </c>
      <c r="C4" s="249" t="s">
        <v>182</v>
      </c>
      <c r="D4" s="245" t="s">
        <v>54</v>
      </c>
      <c r="E4" s="245"/>
      <c r="F4" s="245"/>
      <c r="G4" s="245"/>
      <c r="H4" s="245"/>
      <c r="I4" s="245"/>
      <c r="J4" s="245"/>
      <c r="K4" s="245"/>
      <c r="L4" s="245"/>
    </row>
    <row r="5" spans="1:12" s="27" customFormat="1" ht="12" customHeight="1">
      <c r="A5" s="261"/>
      <c r="B5" s="308"/>
      <c r="C5" s="308"/>
      <c r="D5" s="249" t="s">
        <v>31</v>
      </c>
      <c r="E5" s="245" t="s">
        <v>23</v>
      </c>
      <c r="F5" s="245"/>
      <c r="G5" s="245" t="s">
        <v>285</v>
      </c>
      <c r="H5" s="245" t="s">
        <v>226</v>
      </c>
      <c r="I5" s="245" t="s">
        <v>287</v>
      </c>
      <c r="J5" s="245"/>
      <c r="K5" s="245" t="s">
        <v>283</v>
      </c>
      <c r="L5" s="245" t="s">
        <v>286</v>
      </c>
    </row>
    <row r="6" spans="1:12" s="27" customFormat="1" ht="51.75" customHeight="1">
      <c r="A6" s="248"/>
      <c r="B6" s="250"/>
      <c r="C6" s="250"/>
      <c r="D6" s="250"/>
      <c r="E6" s="66" t="s">
        <v>34</v>
      </c>
      <c r="F6" s="38" t="s">
        <v>35</v>
      </c>
      <c r="G6" s="245"/>
      <c r="H6" s="245"/>
      <c r="I6" s="66" t="s">
        <v>34</v>
      </c>
      <c r="J6" s="66" t="s">
        <v>228</v>
      </c>
      <c r="K6" s="245"/>
      <c r="L6" s="245"/>
    </row>
    <row r="7" spans="1:12" ht="28.5" customHeight="1">
      <c r="A7" s="42" t="s">
        <v>31</v>
      </c>
      <c r="B7" s="71"/>
      <c r="C7" s="71" t="s">
        <v>183</v>
      </c>
      <c r="D7" s="67">
        <f>D8+D9+D10+D11</f>
        <v>66.6</v>
      </c>
      <c r="E7" s="67">
        <f>SUM(E8:E14)</f>
        <v>66.6</v>
      </c>
      <c r="F7" s="67">
        <f aca="true" t="shared" si="0" ref="F7:L7">SUM(F8:F14)</f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</row>
    <row r="8" spans="1:12" ht="28.5" customHeight="1">
      <c r="A8" s="65" t="s">
        <v>356</v>
      </c>
      <c r="B8" s="65" t="s">
        <v>350</v>
      </c>
      <c r="D8" s="67">
        <v>7.6</v>
      </c>
      <c r="E8" s="67">
        <v>7.6</v>
      </c>
      <c r="F8" s="67"/>
      <c r="G8" s="67"/>
      <c r="H8" s="67"/>
      <c r="I8" s="59"/>
      <c r="J8" s="68"/>
      <c r="K8" s="68"/>
      <c r="L8" s="68"/>
    </row>
    <row r="9" spans="1:12" ht="28.5" customHeight="1">
      <c r="A9" s="65"/>
      <c r="B9" s="65" t="s">
        <v>351</v>
      </c>
      <c r="C9" s="65" t="s">
        <v>352</v>
      </c>
      <c r="D9" s="67">
        <v>35</v>
      </c>
      <c r="E9" s="67">
        <v>35</v>
      </c>
      <c r="F9" s="57"/>
      <c r="G9" s="57"/>
      <c r="H9" s="57"/>
      <c r="I9" s="59"/>
      <c r="J9" s="68"/>
      <c r="K9" s="68"/>
      <c r="L9" s="68"/>
    </row>
    <row r="10" spans="1:12" ht="28.5" customHeight="1">
      <c r="A10" s="65"/>
      <c r="B10" s="65" t="s">
        <v>353</v>
      </c>
      <c r="C10" s="65" t="s">
        <v>354</v>
      </c>
      <c r="D10" s="67">
        <v>20</v>
      </c>
      <c r="E10" s="67">
        <v>20</v>
      </c>
      <c r="F10" s="57"/>
      <c r="G10" s="57"/>
      <c r="H10" s="57"/>
      <c r="I10" s="59"/>
      <c r="J10" s="68"/>
      <c r="K10" s="68"/>
      <c r="L10" s="68"/>
    </row>
    <row r="11" spans="1:12" ht="28.5" customHeight="1">
      <c r="A11" s="65"/>
      <c r="B11" s="65" t="s">
        <v>355</v>
      </c>
      <c r="C11" s="65"/>
      <c r="D11" s="67">
        <v>4</v>
      </c>
      <c r="E11" s="67">
        <v>4</v>
      </c>
      <c r="F11" s="57"/>
      <c r="G11" s="57"/>
      <c r="H11" s="57"/>
      <c r="I11" s="59"/>
      <c r="J11" s="68"/>
      <c r="K11" s="68"/>
      <c r="L11" s="68"/>
    </row>
    <row r="12" spans="1:12" ht="29.25" customHeight="1">
      <c r="A12" s="65"/>
      <c r="B12" s="59"/>
      <c r="C12" s="59"/>
      <c r="D12" s="67">
        <f>E12+G12+H12+I12+K12+L12</f>
        <v>0</v>
      </c>
      <c r="E12" s="59"/>
      <c r="F12" s="57"/>
      <c r="G12" s="57"/>
      <c r="H12" s="57"/>
      <c r="I12" s="59"/>
      <c r="J12" s="68"/>
      <c r="K12" s="68"/>
      <c r="L12" s="68"/>
    </row>
    <row r="13" spans="1:12" ht="29.25" customHeight="1">
      <c r="A13" s="65"/>
      <c r="B13" s="59"/>
      <c r="C13" s="59"/>
      <c r="D13" s="67">
        <f>E13+G13+H13+I13+K13+L13</f>
        <v>0</v>
      </c>
      <c r="E13" s="59"/>
      <c r="F13" s="59"/>
      <c r="G13" s="59"/>
      <c r="H13" s="59"/>
      <c r="I13" s="59"/>
      <c r="J13" s="68"/>
      <c r="K13" s="68"/>
      <c r="L13" s="68"/>
    </row>
    <row r="14" spans="1:12" ht="29.25" customHeight="1">
      <c r="A14" s="78" t="s">
        <v>52</v>
      </c>
      <c r="B14" s="68"/>
      <c r="C14" s="68"/>
      <c r="D14" s="67">
        <f>E14+G14+H14+I14+K14+L14</f>
        <v>0</v>
      </c>
      <c r="E14" s="68"/>
      <c r="F14" s="68"/>
      <c r="G14" s="68"/>
      <c r="H14" s="68"/>
      <c r="I14" s="68"/>
      <c r="J14" s="68"/>
      <c r="K14" s="68"/>
      <c r="L14" s="68"/>
    </row>
    <row r="15" spans="1:12" ht="30" customHeight="1">
      <c r="A15" s="259" t="s">
        <v>317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</row>
    <row r="16" spans="1:12" ht="12.75" customHeight="1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</row>
  </sheetData>
  <sheetProtection/>
  <mergeCells count="14">
    <mergeCell ref="A1:L1"/>
    <mergeCell ref="D4:L4"/>
    <mergeCell ref="E5:F5"/>
    <mergeCell ref="D5:D6"/>
    <mergeCell ref="G5:G6"/>
    <mergeCell ref="H5:H6"/>
    <mergeCell ref="K5:K6"/>
    <mergeCell ref="A16:L16"/>
    <mergeCell ref="A4:A6"/>
    <mergeCell ref="B4:B6"/>
    <mergeCell ref="C4:C6"/>
    <mergeCell ref="L5:L6"/>
    <mergeCell ref="I5:J5"/>
    <mergeCell ref="A15:L1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300" t="s">
        <v>185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ht="22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N2" s="69" t="s">
        <v>186</v>
      </c>
    </row>
    <row r="3" spans="1:14" ht="20.25" customHeight="1">
      <c r="A3" s="35" t="s">
        <v>332</v>
      </c>
      <c r="N3" s="70" t="s">
        <v>18</v>
      </c>
    </row>
    <row r="4" spans="1:14" s="27" customFormat="1" ht="30.75" customHeight="1">
      <c r="A4" s="310" t="s">
        <v>28</v>
      </c>
      <c r="B4" s="310" t="s">
        <v>187</v>
      </c>
      <c r="C4" s="310" t="s">
        <v>188</v>
      </c>
      <c r="D4" s="310" t="s">
        <v>189</v>
      </c>
      <c r="E4" s="310" t="s">
        <v>190</v>
      </c>
      <c r="F4" s="315" t="s">
        <v>54</v>
      </c>
      <c r="G4" s="315"/>
      <c r="H4" s="315"/>
      <c r="I4" s="315"/>
      <c r="J4" s="315"/>
      <c r="K4" s="315"/>
      <c r="L4" s="315"/>
      <c r="M4" s="315"/>
      <c r="N4" s="315"/>
    </row>
    <row r="5" spans="1:14" s="27" customFormat="1" ht="26.25" customHeight="1">
      <c r="A5" s="311"/>
      <c r="B5" s="311"/>
      <c r="C5" s="311"/>
      <c r="D5" s="311"/>
      <c r="E5" s="311"/>
      <c r="F5" s="313" t="s">
        <v>31</v>
      </c>
      <c r="G5" s="245" t="s">
        <v>23</v>
      </c>
      <c r="H5" s="245"/>
      <c r="I5" s="245" t="s">
        <v>285</v>
      </c>
      <c r="J5" s="245" t="s">
        <v>226</v>
      </c>
      <c r="K5" s="245" t="s">
        <v>287</v>
      </c>
      <c r="L5" s="245"/>
      <c r="M5" s="309" t="s">
        <v>283</v>
      </c>
      <c r="N5" s="309" t="s">
        <v>284</v>
      </c>
    </row>
    <row r="6" spans="1:14" s="27" customFormat="1" ht="48" customHeight="1">
      <c r="A6" s="312"/>
      <c r="B6" s="312"/>
      <c r="C6" s="312"/>
      <c r="D6" s="312"/>
      <c r="E6" s="312">
        <f>SUM(E7:E20)</f>
        <v>0</v>
      </c>
      <c r="F6" s="314"/>
      <c r="G6" s="66" t="s">
        <v>34</v>
      </c>
      <c r="H6" s="38" t="s">
        <v>35</v>
      </c>
      <c r="I6" s="245"/>
      <c r="J6" s="245"/>
      <c r="K6" s="66" t="s">
        <v>34</v>
      </c>
      <c r="L6" s="66" t="s">
        <v>228</v>
      </c>
      <c r="M6" s="309"/>
      <c r="N6" s="309"/>
    </row>
    <row r="7" spans="1:14" s="27" customFormat="1" ht="33" customHeight="1">
      <c r="A7" s="62" t="s">
        <v>31</v>
      </c>
      <c r="B7" s="47"/>
      <c r="C7" s="71"/>
      <c r="D7" s="71" t="s">
        <v>183</v>
      </c>
      <c r="E7" s="72">
        <f>SUM(E8:E22)</f>
        <v>0</v>
      </c>
      <c r="F7" s="73">
        <f>G7+I7+J7+K7+M7+N7</f>
        <v>0</v>
      </c>
      <c r="G7" s="67">
        <f>SUM(G8:G20)</f>
        <v>0</v>
      </c>
      <c r="H7" s="67">
        <f aca="true" t="shared" si="0" ref="H7:N7">SUM(H8:H20)</f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</row>
    <row r="8" spans="1:14" s="27" customFormat="1" ht="33" customHeight="1">
      <c r="A8" s="65" t="s">
        <v>245</v>
      </c>
      <c r="B8" s="47"/>
      <c r="C8" s="71"/>
      <c r="D8" s="71" t="s">
        <v>183</v>
      </c>
      <c r="E8" s="72">
        <f>SUM(E9:E23)</f>
        <v>0</v>
      </c>
      <c r="F8" s="73">
        <f aca="true" t="shared" si="1" ref="F8:F20">G8+I8+J8+K8+M8+N8</f>
        <v>0</v>
      </c>
      <c r="G8" s="67"/>
      <c r="H8" s="74"/>
      <c r="I8" s="74"/>
      <c r="J8" s="74"/>
      <c r="K8" s="75"/>
      <c r="L8" s="75"/>
      <c r="M8" s="75"/>
      <c r="N8" s="75"/>
    </row>
    <row r="9" spans="1:14" s="27" customFormat="1" ht="21.75" customHeight="1">
      <c r="A9" s="65"/>
      <c r="B9" s="47"/>
      <c r="C9" s="71"/>
      <c r="D9" s="71" t="s">
        <v>183</v>
      </c>
      <c r="E9" s="72">
        <f>SUM(E20:E24)</f>
        <v>0</v>
      </c>
      <c r="F9" s="73">
        <f t="shared" si="1"/>
        <v>0</v>
      </c>
      <c r="G9" s="67"/>
      <c r="H9" s="74"/>
      <c r="I9" s="74"/>
      <c r="J9" s="74"/>
      <c r="K9" s="75"/>
      <c r="L9" s="75"/>
      <c r="M9" s="75"/>
      <c r="N9" s="75"/>
    </row>
    <row r="10" spans="1:14" s="27" customFormat="1" ht="21.75" customHeight="1">
      <c r="A10" s="65"/>
      <c r="B10" s="47"/>
      <c r="C10" s="71"/>
      <c r="D10" s="71"/>
      <c r="E10" s="72"/>
      <c r="F10" s="73">
        <f t="shared" si="1"/>
        <v>0</v>
      </c>
      <c r="G10" s="67"/>
      <c r="H10" s="74"/>
      <c r="I10" s="74"/>
      <c r="J10" s="74"/>
      <c r="K10" s="75"/>
      <c r="L10" s="75"/>
      <c r="M10" s="75"/>
      <c r="N10" s="75"/>
    </row>
    <row r="11" spans="1:14" s="27" customFormat="1" ht="21.75" customHeight="1">
      <c r="A11" s="65"/>
      <c r="B11" s="47"/>
      <c r="C11" s="71"/>
      <c r="D11" s="71"/>
      <c r="E11" s="72"/>
      <c r="F11" s="73">
        <f t="shared" si="1"/>
        <v>0</v>
      </c>
      <c r="G11" s="67"/>
      <c r="H11" s="74"/>
      <c r="I11" s="74"/>
      <c r="J11" s="74"/>
      <c r="K11" s="75"/>
      <c r="L11" s="75"/>
      <c r="M11" s="75"/>
      <c r="N11" s="75"/>
    </row>
    <row r="12" spans="1:14" s="27" customFormat="1" ht="21.75" customHeight="1">
      <c r="A12" s="65"/>
      <c r="B12" s="47"/>
      <c r="C12" s="71"/>
      <c r="D12" s="71"/>
      <c r="E12" s="72"/>
      <c r="F12" s="73">
        <f t="shared" si="1"/>
        <v>0</v>
      </c>
      <c r="G12" s="67"/>
      <c r="H12" s="74"/>
      <c r="I12" s="74"/>
      <c r="J12" s="74"/>
      <c r="K12" s="75"/>
      <c r="L12" s="75"/>
      <c r="M12" s="75"/>
      <c r="N12" s="75"/>
    </row>
    <row r="13" spans="1:14" s="27" customFormat="1" ht="21.75" customHeight="1">
      <c r="A13" s="65"/>
      <c r="B13" s="47"/>
      <c r="C13" s="71"/>
      <c r="D13" s="71"/>
      <c r="E13" s="72"/>
      <c r="F13" s="73">
        <f t="shared" si="1"/>
        <v>0</v>
      </c>
      <c r="G13" s="67"/>
      <c r="H13" s="74"/>
      <c r="I13" s="74"/>
      <c r="J13" s="74"/>
      <c r="K13" s="75"/>
      <c r="L13" s="75"/>
      <c r="M13" s="75"/>
      <c r="N13" s="75"/>
    </row>
    <row r="14" spans="1:14" s="27" customFormat="1" ht="21.75" customHeight="1">
      <c r="A14" s="65"/>
      <c r="B14" s="47"/>
      <c r="C14" s="71"/>
      <c r="D14" s="71"/>
      <c r="E14" s="72"/>
      <c r="F14" s="73">
        <f t="shared" si="1"/>
        <v>0</v>
      </c>
      <c r="G14" s="67"/>
      <c r="H14" s="74"/>
      <c r="I14" s="74"/>
      <c r="J14" s="74"/>
      <c r="K14" s="75"/>
      <c r="L14" s="75"/>
      <c r="M14" s="75"/>
      <c r="N14" s="75"/>
    </row>
    <row r="15" spans="1:14" s="27" customFormat="1" ht="21.75" customHeight="1">
      <c r="A15" s="65"/>
      <c r="B15" s="47"/>
      <c r="C15" s="71"/>
      <c r="D15" s="71"/>
      <c r="E15" s="72"/>
      <c r="F15" s="73">
        <f t="shared" si="1"/>
        <v>0</v>
      </c>
      <c r="G15" s="67"/>
      <c r="H15" s="74"/>
      <c r="I15" s="74"/>
      <c r="J15" s="74"/>
      <c r="K15" s="75"/>
      <c r="L15" s="75"/>
      <c r="M15" s="75"/>
      <c r="N15" s="75"/>
    </row>
    <row r="16" spans="1:14" s="27" customFormat="1" ht="21.75" customHeight="1">
      <c r="A16" s="65"/>
      <c r="B16" s="47"/>
      <c r="C16" s="71"/>
      <c r="D16" s="71"/>
      <c r="E16" s="72"/>
      <c r="F16" s="73">
        <f t="shared" si="1"/>
        <v>0</v>
      </c>
      <c r="G16" s="67"/>
      <c r="H16" s="74"/>
      <c r="I16" s="74"/>
      <c r="J16" s="74"/>
      <c r="K16" s="75"/>
      <c r="L16" s="75"/>
      <c r="M16" s="75"/>
      <c r="N16" s="75"/>
    </row>
    <row r="17" spans="1:14" s="27" customFormat="1" ht="21.75" customHeight="1">
      <c r="A17" s="78" t="s">
        <v>52</v>
      </c>
      <c r="B17" s="47"/>
      <c r="C17" s="71"/>
      <c r="D17" s="71"/>
      <c r="E17" s="72"/>
      <c r="F17" s="73">
        <f t="shared" si="1"/>
        <v>0</v>
      </c>
      <c r="G17" s="67"/>
      <c r="H17" s="74"/>
      <c r="I17" s="74"/>
      <c r="J17" s="74"/>
      <c r="K17" s="75"/>
      <c r="L17" s="75"/>
      <c r="M17" s="75"/>
      <c r="N17" s="75"/>
    </row>
    <row r="18" spans="1:14" s="27" customFormat="1" ht="21.75" customHeight="1">
      <c r="A18" s="71"/>
      <c r="B18" s="47"/>
      <c r="C18" s="71"/>
      <c r="D18" s="71"/>
      <c r="E18" s="72"/>
      <c r="F18" s="73">
        <f t="shared" si="1"/>
        <v>0</v>
      </c>
      <c r="G18" s="67"/>
      <c r="H18" s="74"/>
      <c r="I18" s="74"/>
      <c r="J18" s="74"/>
      <c r="K18" s="75"/>
      <c r="L18" s="75"/>
      <c r="M18" s="75"/>
      <c r="N18" s="75"/>
    </row>
    <row r="19" spans="1:14" s="27" customFormat="1" ht="21.75" customHeight="1">
      <c r="A19" s="71"/>
      <c r="B19" s="47"/>
      <c r="C19" s="71"/>
      <c r="D19" s="71"/>
      <c r="E19" s="72"/>
      <c r="F19" s="73">
        <f t="shared" si="1"/>
        <v>0</v>
      </c>
      <c r="G19" s="67"/>
      <c r="H19" s="74"/>
      <c r="I19" s="74"/>
      <c r="J19" s="74"/>
      <c r="K19" s="75"/>
      <c r="L19" s="75"/>
      <c r="M19" s="75"/>
      <c r="N19" s="75"/>
    </row>
    <row r="20" spans="1:14" ht="21.75" customHeight="1">
      <c r="A20" s="65"/>
      <c r="B20" s="64"/>
      <c r="C20" s="65"/>
      <c r="D20" s="65" t="s">
        <v>183</v>
      </c>
      <c r="E20" s="72">
        <f>SUM(E22:E26)</f>
        <v>0</v>
      </c>
      <c r="F20" s="73">
        <f t="shared" si="1"/>
        <v>0</v>
      </c>
      <c r="G20" s="67"/>
      <c r="H20" s="68"/>
      <c r="I20" s="68"/>
      <c r="J20" s="68"/>
      <c r="K20" s="68"/>
      <c r="L20" s="68"/>
      <c r="M20" s="68"/>
      <c r="N20" s="68"/>
    </row>
    <row r="21" spans="1:13" ht="26.25" customHeight="1">
      <c r="A21" s="213" t="s">
        <v>318</v>
      </c>
      <c r="B21" s="58"/>
      <c r="C21" s="58"/>
      <c r="D21" s="58"/>
      <c r="E21" s="58"/>
      <c r="F21" s="58"/>
      <c r="G21" s="58"/>
      <c r="H21" s="58"/>
      <c r="I21" s="58"/>
      <c r="J21" s="58"/>
      <c r="K21" s="52"/>
      <c r="L21" s="52"/>
      <c r="M21" s="52"/>
    </row>
    <row r="22" ht="30.75" customHeight="1"/>
  </sheetData>
  <sheetProtection/>
  <mergeCells count="14">
    <mergeCell ref="A1:N1"/>
    <mergeCell ref="F4:N4"/>
    <mergeCell ref="G5:H5"/>
    <mergeCell ref="A4:A6"/>
    <mergeCell ref="B4:B6"/>
    <mergeCell ref="C4:C6"/>
    <mergeCell ref="M5:M6"/>
    <mergeCell ref="N5:N6"/>
    <mergeCell ref="D4:D6"/>
    <mergeCell ref="E4:E6"/>
    <mergeCell ref="F5:F6"/>
    <mergeCell ref="I5:I6"/>
    <mergeCell ref="J5:J6"/>
    <mergeCell ref="K5:L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300" t="s">
        <v>191</v>
      </c>
      <c r="B1" s="300"/>
      <c r="C1" s="300"/>
      <c r="D1" s="300"/>
      <c r="E1" s="300"/>
      <c r="F1" s="300"/>
      <c r="G1" s="300"/>
      <c r="H1" s="300"/>
    </row>
    <row r="2" spans="1:8" ht="18" customHeight="1">
      <c r="A2" s="61"/>
      <c r="B2" s="61"/>
      <c r="C2" s="61"/>
      <c r="D2" s="61"/>
      <c r="E2" s="61"/>
      <c r="F2" s="61"/>
      <c r="G2" s="61"/>
      <c r="H2" s="69" t="s">
        <v>192</v>
      </c>
    </row>
    <row r="3" spans="1:8" ht="22.5" customHeight="1">
      <c r="A3" s="35" t="s">
        <v>332</v>
      </c>
      <c r="H3" s="70" t="s">
        <v>18</v>
      </c>
    </row>
    <row r="4" spans="1:8" s="27" customFormat="1" ht="21.75" customHeight="1">
      <c r="A4" s="313" t="s">
        <v>28</v>
      </c>
      <c r="B4" s="320" t="s">
        <v>193</v>
      </c>
      <c r="C4" s="320" t="s">
        <v>194</v>
      </c>
      <c r="D4" s="316" t="s">
        <v>195</v>
      </c>
      <c r="E4" s="317"/>
      <c r="F4" s="318"/>
      <c r="G4" s="325" t="s">
        <v>288</v>
      </c>
      <c r="H4" s="328" t="s">
        <v>289</v>
      </c>
    </row>
    <row r="5" spans="1:8" s="27" customFormat="1" ht="26.25" customHeight="1">
      <c r="A5" s="319"/>
      <c r="B5" s="321"/>
      <c r="C5" s="321"/>
      <c r="D5" s="323" t="s">
        <v>43</v>
      </c>
      <c r="E5" s="323" t="s">
        <v>44</v>
      </c>
      <c r="F5" s="323" t="s">
        <v>45</v>
      </c>
      <c r="G5" s="326"/>
      <c r="H5" s="329" t="s">
        <v>227</v>
      </c>
    </row>
    <row r="6" spans="1:8" ht="49.5" customHeight="1">
      <c r="A6" s="314"/>
      <c r="B6" s="322"/>
      <c r="C6" s="322"/>
      <c r="D6" s="324"/>
      <c r="E6" s="324"/>
      <c r="F6" s="324"/>
      <c r="G6" s="327"/>
      <c r="H6" s="330"/>
    </row>
    <row r="7" spans="1:8" ht="24" customHeight="1">
      <c r="A7" s="63" t="s">
        <v>31</v>
      </c>
      <c r="B7" s="64"/>
      <c r="C7" s="65"/>
      <c r="D7" s="65"/>
      <c r="E7" s="65"/>
      <c r="F7" s="65"/>
      <c r="G7" s="65" t="s">
        <v>183</v>
      </c>
      <c r="H7" s="68"/>
    </row>
    <row r="8" spans="1:8" ht="25.5" customHeight="1">
      <c r="A8" s="204" t="s">
        <v>245</v>
      </c>
      <c r="B8" s="64"/>
      <c r="C8" s="65"/>
      <c r="D8" s="65"/>
      <c r="E8" s="65"/>
      <c r="F8" s="65"/>
      <c r="G8" s="65"/>
      <c r="H8" s="68"/>
    </row>
    <row r="9" spans="1:8" ht="25.5" customHeight="1">
      <c r="A9" s="65"/>
      <c r="B9" s="64"/>
      <c r="C9" s="65"/>
      <c r="D9" s="65"/>
      <c r="E9" s="65"/>
      <c r="F9" s="65"/>
      <c r="G9" s="65"/>
      <c r="H9" s="68"/>
    </row>
    <row r="10" spans="1:8" ht="25.5" customHeight="1">
      <c r="A10" s="65"/>
      <c r="B10" s="64"/>
      <c r="C10" s="65"/>
      <c r="D10" s="65"/>
      <c r="E10" s="65"/>
      <c r="F10" s="65"/>
      <c r="G10" s="65"/>
      <c r="H10" s="68"/>
    </row>
    <row r="11" spans="1:8" ht="25.5" customHeight="1">
      <c r="A11" s="65"/>
      <c r="B11" s="64"/>
      <c r="C11" s="65"/>
      <c r="D11" s="65"/>
      <c r="E11" s="65"/>
      <c r="F11" s="65"/>
      <c r="G11" s="65"/>
      <c r="H11" s="68"/>
    </row>
    <row r="12" spans="1:8" ht="25.5" customHeight="1">
      <c r="A12" s="65"/>
      <c r="B12" s="64"/>
      <c r="C12" s="65"/>
      <c r="D12" s="65"/>
      <c r="E12" s="65"/>
      <c r="F12" s="65"/>
      <c r="G12" s="65"/>
      <c r="H12" s="68"/>
    </row>
    <row r="13" spans="1:8" ht="25.5" customHeight="1">
      <c r="A13" s="65"/>
      <c r="B13" s="64"/>
      <c r="C13" s="65"/>
      <c r="D13" s="65"/>
      <c r="E13" s="65"/>
      <c r="F13" s="65"/>
      <c r="G13" s="65"/>
      <c r="H13" s="68"/>
    </row>
    <row r="14" spans="1:8" ht="25.5" customHeight="1">
      <c r="A14" s="65"/>
      <c r="B14" s="64"/>
      <c r="C14" s="65"/>
      <c r="D14" s="65"/>
      <c r="E14" s="65"/>
      <c r="F14" s="65"/>
      <c r="G14" s="65"/>
      <c r="H14" s="68"/>
    </row>
    <row r="15" spans="1:8" ht="25.5" customHeight="1">
      <c r="A15" s="65"/>
      <c r="B15" s="64"/>
      <c r="C15" s="65"/>
      <c r="D15" s="65"/>
      <c r="E15" s="65"/>
      <c r="F15" s="65"/>
      <c r="G15" s="65"/>
      <c r="H15" s="68"/>
    </row>
    <row r="16" spans="1:8" ht="25.5" customHeight="1">
      <c r="A16" s="65"/>
      <c r="B16" s="64"/>
      <c r="C16" s="65"/>
      <c r="D16" s="65"/>
      <c r="E16" s="65"/>
      <c r="F16" s="65"/>
      <c r="G16" s="65"/>
      <c r="H16" s="68"/>
    </row>
    <row r="17" spans="1:8" ht="25.5" customHeight="1">
      <c r="A17" s="78" t="s">
        <v>52</v>
      </c>
      <c r="B17" s="64"/>
      <c r="C17" s="65"/>
      <c r="D17" s="65"/>
      <c r="E17" s="65"/>
      <c r="F17" s="65"/>
      <c r="G17" s="65" t="s">
        <v>183</v>
      </c>
      <c r="H17" s="68"/>
    </row>
    <row r="18" spans="1:8" ht="25.5" customHeight="1">
      <c r="A18" s="65"/>
      <c r="B18" s="64"/>
      <c r="C18" s="65"/>
      <c r="D18" s="65"/>
      <c r="E18" s="65"/>
      <c r="F18" s="65"/>
      <c r="G18" s="65" t="s">
        <v>183</v>
      </c>
      <c r="H18" s="68"/>
    </row>
    <row r="19" spans="1:7" s="215" customFormat="1" ht="31.5" customHeight="1">
      <c r="A19" s="214" t="s">
        <v>328</v>
      </c>
      <c r="B19" s="214"/>
      <c r="C19" s="214"/>
      <c r="D19" s="214"/>
      <c r="E19" s="214"/>
      <c r="F19" s="214"/>
      <c r="G19" s="214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3" sqref="A3"/>
    </sheetView>
  </sheetViews>
  <sheetFormatPr defaultColWidth="12" defaultRowHeight="11.25"/>
  <cols>
    <col min="1" max="1" width="43.5" style="171" customWidth="1"/>
    <col min="2" max="2" width="19.5" style="171" customWidth="1"/>
    <col min="3" max="3" width="25.5" style="171" customWidth="1"/>
    <col min="4" max="4" width="21.83203125" style="171" customWidth="1"/>
    <col min="5" max="5" width="18" style="171" customWidth="1"/>
    <col min="6" max="16384" width="12" style="171" customWidth="1"/>
  </cols>
  <sheetData>
    <row r="1" ht="26.25" customHeight="1">
      <c r="A1" s="170"/>
    </row>
    <row r="2" spans="1:5" ht="27">
      <c r="A2" s="331" t="s">
        <v>231</v>
      </c>
      <c r="B2" s="331"/>
      <c r="C2" s="331"/>
      <c r="D2" s="331"/>
      <c r="E2" s="331"/>
    </row>
    <row r="3" spans="1:5" ht="26.25" customHeight="1" thickBot="1">
      <c r="A3" s="35" t="s">
        <v>332</v>
      </c>
      <c r="E3" s="172" t="s">
        <v>232</v>
      </c>
    </row>
    <row r="4" spans="1:5" s="173" customFormat="1" ht="30" customHeight="1">
      <c r="A4" s="332" t="s">
        <v>233</v>
      </c>
      <c r="B4" s="334" t="s">
        <v>242</v>
      </c>
      <c r="C4" s="334" t="s">
        <v>243</v>
      </c>
      <c r="D4" s="336" t="s">
        <v>244</v>
      </c>
      <c r="E4" s="337"/>
    </row>
    <row r="5" spans="1:5" s="173" customFormat="1" ht="30" customHeight="1">
      <c r="A5" s="333"/>
      <c r="B5" s="335"/>
      <c r="C5" s="335"/>
      <c r="D5" s="174" t="s">
        <v>234</v>
      </c>
      <c r="E5" s="175" t="s">
        <v>235</v>
      </c>
    </row>
    <row r="6" spans="1:5" s="179" customFormat="1" ht="30" customHeight="1">
      <c r="A6" s="176" t="s">
        <v>236</v>
      </c>
      <c r="B6" s="177">
        <f>SUM(B7:B9)</f>
        <v>1.47</v>
      </c>
      <c r="C6" s="177">
        <f>SUM(C7:C9)</f>
        <v>0.16</v>
      </c>
      <c r="D6" s="177">
        <f>SUM(D7:D9)</f>
        <v>-1.31</v>
      </c>
      <c r="E6" s="178">
        <f>D6/B6*100</f>
        <v>-89.11564625850342</v>
      </c>
    </row>
    <row r="7" spans="1:5" ht="30" customHeight="1">
      <c r="A7" s="180" t="s">
        <v>237</v>
      </c>
      <c r="B7" s="181"/>
      <c r="C7" s="182"/>
      <c r="D7" s="183">
        <f>C7-B7</f>
        <v>0</v>
      </c>
      <c r="E7" s="178"/>
    </row>
    <row r="8" spans="1:5" ht="30" customHeight="1">
      <c r="A8" s="184" t="s">
        <v>238</v>
      </c>
      <c r="B8" s="182">
        <v>1.47</v>
      </c>
      <c r="C8" s="182">
        <v>0.16</v>
      </c>
      <c r="D8" s="183">
        <f>C8-B8</f>
        <v>-1.31</v>
      </c>
      <c r="E8" s="185">
        <f>D8/B8*100</f>
        <v>-89.11564625850342</v>
      </c>
    </row>
    <row r="9" spans="1:5" ht="30" customHeight="1">
      <c r="A9" s="184" t="s">
        <v>239</v>
      </c>
      <c r="B9" s="186">
        <f>SUM(B10:B11)</f>
        <v>0</v>
      </c>
      <c r="C9" s="186">
        <f>SUM(C10:C11)</f>
        <v>0</v>
      </c>
      <c r="D9" s="183">
        <f>C9-B9</f>
        <v>0</v>
      </c>
      <c r="E9" s="185"/>
    </row>
    <row r="10" spans="1:5" ht="30" customHeight="1">
      <c r="A10" s="184" t="s">
        <v>240</v>
      </c>
      <c r="B10" s="182"/>
      <c r="C10" s="182"/>
      <c r="D10" s="183">
        <f>C10-B10</f>
        <v>0</v>
      </c>
      <c r="E10" s="178"/>
    </row>
    <row r="11" spans="1:5" ht="30" customHeight="1" thickBot="1">
      <c r="A11" s="187" t="s">
        <v>241</v>
      </c>
      <c r="B11" s="188"/>
      <c r="C11" s="188"/>
      <c r="D11" s="189">
        <f>C11-B11</f>
        <v>0</v>
      </c>
      <c r="E11" s="190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A4:A5"/>
    <mergeCell ref="B4:B5"/>
    <mergeCell ref="C4:C5"/>
    <mergeCell ref="D4:E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28" customWidth="1"/>
    <col min="2" max="4" width="7.16015625" style="29" customWidth="1"/>
    <col min="5" max="5" width="47" style="29" customWidth="1"/>
    <col min="6" max="6" width="39.5" style="29" customWidth="1"/>
    <col min="7" max="195" width="6.83203125" style="30" customWidth="1"/>
    <col min="196" max="196" width="6.83203125" style="0" customWidth="1"/>
  </cols>
  <sheetData>
    <row r="1" spans="1:6" s="24" customFormat="1" ht="36.75" customHeight="1">
      <c r="A1" s="31" t="s">
        <v>197</v>
      </c>
      <c r="B1" s="32"/>
      <c r="C1" s="32"/>
      <c r="D1" s="32"/>
      <c r="E1" s="32"/>
      <c r="F1" s="32"/>
    </row>
    <row r="2" spans="1:6" s="24" customFormat="1" ht="24" customHeight="1">
      <c r="A2" s="33"/>
      <c r="B2" s="33"/>
      <c r="C2" s="33"/>
      <c r="D2" s="33"/>
      <c r="E2" s="33"/>
      <c r="F2" s="34" t="s">
        <v>198</v>
      </c>
    </row>
    <row r="3" spans="1:6" s="24" customFormat="1" ht="15" customHeight="1">
      <c r="A3" s="301" t="s">
        <v>359</v>
      </c>
      <c r="B3" s="301"/>
      <c r="C3" s="301"/>
      <c r="D3" s="36"/>
      <c r="E3" s="36"/>
      <c r="F3" s="37" t="s">
        <v>18</v>
      </c>
    </row>
    <row r="4" spans="1:6" s="25" customFormat="1" ht="24" customHeight="1">
      <c r="A4" s="340" t="s">
        <v>28</v>
      </c>
      <c r="B4" s="245" t="s">
        <v>199</v>
      </c>
      <c r="C4" s="245"/>
      <c r="D4" s="245"/>
      <c r="E4" s="245" t="s">
        <v>42</v>
      </c>
      <c r="F4" s="341" t="s">
        <v>196</v>
      </c>
    </row>
    <row r="5" spans="1:6" s="25" customFormat="1" ht="24.75" customHeight="1">
      <c r="A5" s="340"/>
      <c r="B5" s="245"/>
      <c r="C5" s="245"/>
      <c r="D5" s="245"/>
      <c r="E5" s="245"/>
      <c r="F5" s="341"/>
    </row>
    <row r="6" spans="1:6" s="26" customFormat="1" ht="38.25" customHeight="1">
      <c r="A6" s="340"/>
      <c r="B6" s="39" t="s">
        <v>43</v>
      </c>
      <c r="C6" s="39" t="s">
        <v>44</v>
      </c>
      <c r="D6" s="39" t="s">
        <v>45</v>
      </c>
      <c r="E6" s="245"/>
      <c r="F6" s="341"/>
    </row>
    <row r="7" spans="1:195" s="27" customFormat="1" ht="35.25" customHeight="1">
      <c r="A7" s="40"/>
      <c r="B7" s="41"/>
      <c r="C7" s="41"/>
      <c r="D7" s="41"/>
      <c r="E7" s="42" t="s">
        <v>31</v>
      </c>
      <c r="F7" s="43">
        <f>SUM(F8:F11)</f>
        <v>8.08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</row>
    <row r="8" spans="1:6" ht="30" customHeight="1">
      <c r="A8" s="45" t="s">
        <v>333</v>
      </c>
      <c r="B8" s="46" t="s">
        <v>357</v>
      </c>
      <c r="C8" s="46" t="s">
        <v>80</v>
      </c>
      <c r="D8" s="46" t="s">
        <v>51</v>
      </c>
      <c r="E8" s="47" t="s">
        <v>358</v>
      </c>
      <c r="F8" s="48">
        <v>8.08</v>
      </c>
    </row>
    <row r="9" spans="1:6" ht="30" customHeight="1">
      <c r="A9" s="45"/>
      <c r="B9" s="46"/>
      <c r="C9" s="46"/>
      <c r="D9" s="46"/>
      <c r="E9" s="47"/>
      <c r="F9" s="48"/>
    </row>
    <row r="10" spans="1:6" ht="30" customHeight="1">
      <c r="A10" s="45"/>
      <c r="B10" s="46"/>
      <c r="C10" s="46"/>
      <c r="D10" s="46"/>
      <c r="E10" s="47"/>
      <c r="F10" s="48"/>
    </row>
    <row r="11" spans="1:6" ht="30" customHeight="1">
      <c r="A11" s="45"/>
      <c r="B11" s="46"/>
      <c r="C11" s="46"/>
      <c r="D11" s="46"/>
      <c r="E11" s="47"/>
      <c r="F11" s="48"/>
    </row>
    <row r="12" spans="1:6" ht="19.5" customHeight="1">
      <c r="A12" s="49" t="s">
        <v>200</v>
      </c>
      <c r="D12" s="50"/>
      <c r="E12" s="50"/>
      <c r="F12" s="50"/>
    </row>
    <row r="13" spans="1:6" ht="19.5" customHeight="1">
      <c r="A13" s="338" t="s">
        <v>319</v>
      </c>
      <c r="B13" s="339"/>
      <c r="C13" s="339"/>
      <c r="D13" s="339"/>
      <c r="E13" s="339"/>
      <c r="F13" s="339"/>
    </row>
    <row r="14" spans="1:6" ht="12">
      <c r="A14" s="339"/>
      <c r="B14" s="339"/>
      <c r="C14" s="339"/>
      <c r="D14" s="339"/>
      <c r="E14" s="339"/>
      <c r="F14" s="339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" style="12" bestFit="1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9.66015625" style="12" customWidth="1"/>
    <col min="14" max="14" width="9" style="12" customWidth="1"/>
    <col min="15" max="21" width="9.16015625" style="12" customWidth="1"/>
    <col min="22" max="16384" width="9.33203125" style="12" customWidth="1"/>
  </cols>
  <sheetData>
    <row r="1" spans="1:21" ht="22.5">
      <c r="A1" s="13" t="s">
        <v>201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22" t="s">
        <v>202</v>
      </c>
    </row>
    <row r="3" spans="1:21" ht="12.75" customHeight="1">
      <c r="A3" s="35" t="s">
        <v>332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U3" s="23" t="s">
        <v>18</v>
      </c>
    </row>
    <row r="4" spans="1:21" ht="12.75" customHeight="1">
      <c r="A4" s="343" t="s">
        <v>28</v>
      </c>
      <c r="B4" s="343" t="s">
        <v>181</v>
      </c>
      <c r="C4" s="346" t="s">
        <v>54</v>
      </c>
      <c r="D4" s="346"/>
      <c r="E4" s="346"/>
      <c r="F4" s="346"/>
      <c r="G4" s="346"/>
      <c r="H4" s="346"/>
      <c r="I4" s="346"/>
      <c r="J4" s="346"/>
      <c r="K4" s="346"/>
      <c r="L4" s="342" t="s">
        <v>203</v>
      </c>
      <c r="M4" s="342" t="s">
        <v>204</v>
      </c>
      <c r="N4" s="316" t="s">
        <v>205</v>
      </c>
      <c r="O4" s="317"/>
      <c r="P4" s="317"/>
      <c r="Q4" s="318"/>
      <c r="R4" s="316" t="s">
        <v>206</v>
      </c>
      <c r="S4" s="317"/>
      <c r="T4" s="317"/>
      <c r="U4" s="318"/>
    </row>
    <row r="5" spans="1:21" ht="30" customHeight="1">
      <c r="A5" s="344"/>
      <c r="B5" s="344"/>
      <c r="C5" s="346" t="s">
        <v>31</v>
      </c>
      <c r="D5" s="245" t="s">
        <v>23</v>
      </c>
      <c r="E5" s="245"/>
      <c r="F5" s="347" t="s">
        <v>285</v>
      </c>
      <c r="G5" s="245" t="s">
        <v>226</v>
      </c>
      <c r="H5" s="347" t="s">
        <v>287</v>
      </c>
      <c r="I5" s="245"/>
      <c r="J5" s="347" t="s">
        <v>290</v>
      </c>
      <c r="K5" s="347" t="s">
        <v>286</v>
      </c>
      <c r="L5" s="326"/>
      <c r="M5" s="326"/>
      <c r="N5" s="342" t="s">
        <v>207</v>
      </c>
      <c r="O5" s="342" t="s">
        <v>208</v>
      </c>
      <c r="P5" s="342" t="s">
        <v>209</v>
      </c>
      <c r="Q5" s="342" t="s">
        <v>210</v>
      </c>
      <c r="R5" s="342" t="s">
        <v>207</v>
      </c>
      <c r="S5" s="342" t="s">
        <v>208</v>
      </c>
      <c r="T5" s="342" t="s">
        <v>209</v>
      </c>
      <c r="U5" s="342" t="s">
        <v>210</v>
      </c>
    </row>
    <row r="6" spans="1:21" ht="63.75" customHeight="1">
      <c r="A6" s="345"/>
      <c r="B6" s="345"/>
      <c r="C6" s="346"/>
      <c r="D6" s="66" t="s">
        <v>34</v>
      </c>
      <c r="E6" s="38" t="s">
        <v>35</v>
      </c>
      <c r="F6" s="245"/>
      <c r="G6" s="245"/>
      <c r="H6" s="66" t="s">
        <v>34</v>
      </c>
      <c r="I6" s="66" t="s">
        <v>228</v>
      </c>
      <c r="J6" s="245"/>
      <c r="K6" s="245"/>
      <c r="L6" s="327"/>
      <c r="M6" s="327"/>
      <c r="N6" s="327"/>
      <c r="O6" s="327"/>
      <c r="P6" s="327"/>
      <c r="Q6" s="327"/>
      <c r="R6" s="327"/>
      <c r="S6" s="327"/>
      <c r="T6" s="327"/>
      <c r="U6" s="327"/>
    </row>
    <row r="7" spans="1:21" ht="12.75" customHeight="1">
      <c r="A7" s="16"/>
      <c r="B7" s="16"/>
      <c r="C7" s="17">
        <f>D7+F7+G7+H7+J7+K7</f>
        <v>0</v>
      </c>
      <c r="D7" s="18">
        <f>SUM(D8:D15)</f>
        <v>0</v>
      </c>
      <c r="E7" s="18">
        <f aca="true" t="shared" si="0" ref="E7:K7">SUM(E8:E15)</f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9"/>
      <c r="M7" s="19"/>
      <c r="N7" s="21"/>
      <c r="O7" s="21"/>
      <c r="P7" s="21"/>
      <c r="Q7" s="21"/>
      <c r="R7" s="21"/>
      <c r="S7" s="21"/>
      <c r="T7" s="21"/>
      <c r="U7" s="21"/>
    </row>
    <row r="8" spans="1:21" ht="12.75" customHeight="1">
      <c r="A8" s="16"/>
      <c r="B8" s="16"/>
      <c r="C8" s="17">
        <f aca="true" t="shared" si="1" ref="C8:C15">D8+F8+G8+H8+J8+K8</f>
        <v>0</v>
      </c>
      <c r="D8" s="18"/>
      <c r="E8" s="19"/>
      <c r="F8" s="19"/>
      <c r="G8" s="19"/>
      <c r="H8" s="19"/>
      <c r="I8" s="19"/>
      <c r="J8" s="19"/>
      <c r="K8" s="19"/>
      <c r="L8" s="19"/>
      <c r="M8" s="19"/>
      <c r="N8" s="21"/>
      <c r="O8" s="21"/>
      <c r="P8" s="21"/>
      <c r="Q8" s="21"/>
      <c r="R8" s="21"/>
      <c r="S8" s="21"/>
      <c r="T8" s="21"/>
      <c r="U8" s="21"/>
    </row>
    <row r="9" spans="1:21" ht="12.75" customHeight="1">
      <c r="A9" s="16"/>
      <c r="B9" s="16"/>
      <c r="C9" s="17">
        <f t="shared" si="1"/>
        <v>0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21"/>
      <c r="O9" s="21"/>
      <c r="P9" s="21"/>
      <c r="Q9" s="21"/>
      <c r="R9" s="21"/>
      <c r="S9" s="21"/>
      <c r="T9" s="21"/>
      <c r="U9" s="21"/>
    </row>
    <row r="10" spans="1:21" ht="12.75" customHeight="1">
      <c r="A10" s="16"/>
      <c r="B10" s="16"/>
      <c r="C10" s="17">
        <f t="shared" si="1"/>
        <v>0</v>
      </c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21"/>
      <c r="O10" s="21"/>
      <c r="P10" s="21"/>
      <c r="Q10" s="21"/>
      <c r="R10" s="21"/>
      <c r="S10" s="21"/>
      <c r="T10" s="21"/>
      <c r="U10" s="21"/>
    </row>
    <row r="11" spans="1:21" ht="12.75" customHeight="1">
      <c r="A11" s="16"/>
      <c r="B11" s="16"/>
      <c r="C11" s="17">
        <f t="shared" si="1"/>
        <v>0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21"/>
      <c r="O11" s="21"/>
      <c r="P11" s="21"/>
      <c r="Q11" s="21"/>
      <c r="R11" s="21"/>
      <c r="S11" s="21"/>
      <c r="T11" s="21"/>
      <c r="U11" s="21"/>
    </row>
    <row r="12" spans="1:21" ht="12.75" customHeight="1">
      <c r="A12" s="15"/>
      <c r="B12" s="15"/>
      <c r="C12" s="17">
        <f t="shared" si="1"/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1"/>
      <c r="O12" s="21"/>
      <c r="P12" s="21"/>
      <c r="Q12" s="21"/>
      <c r="R12" s="21"/>
      <c r="S12" s="21"/>
      <c r="T12" s="21"/>
      <c r="U12" s="21"/>
    </row>
    <row r="13" spans="1:21" ht="12.75" customHeight="1">
      <c r="A13" s="15"/>
      <c r="B13" s="15"/>
      <c r="C13" s="17">
        <f t="shared" si="1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1"/>
      <c r="O13" s="21"/>
      <c r="P13" s="21"/>
      <c r="Q13" s="21"/>
      <c r="R13" s="21"/>
      <c r="S13" s="21"/>
      <c r="T13" s="21"/>
      <c r="U13" s="21"/>
    </row>
    <row r="14" spans="1:21" ht="12.75" customHeight="1">
      <c r="A14" s="15"/>
      <c r="B14" s="15"/>
      <c r="C14" s="17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1"/>
      <c r="O14" s="21"/>
      <c r="P14" s="21"/>
      <c r="Q14" s="21"/>
      <c r="R14" s="21"/>
      <c r="S14" s="21"/>
      <c r="T14" s="21"/>
      <c r="U14" s="21"/>
    </row>
    <row r="15" spans="1:21" ht="12.75" customHeight="1">
      <c r="A15" s="15"/>
      <c r="B15" s="15"/>
      <c r="C15" s="17">
        <f t="shared" si="1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1"/>
      <c r="O15" s="21"/>
      <c r="P15" s="21"/>
      <c r="Q15" s="21"/>
      <c r="R15" s="21"/>
      <c r="S15" s="21"/>
      <c r="T15" s="21"/>
      <c r="U15" s="21"/>
    </row>
    <row r="16" spans="1:21" ht="12.75" customHeight="1">
      <c r="A16" s="20" t="s">
        <v>184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ht="12.75" customHeight="1">
      <c r="A17" s="20"/>
    </row>
  </sheetData>
  <sheetProtection/>
  <mergeCells count="22">
    <mergeCell ref="L4:L6"/>
    <mergeCell ref="S5:S6"/>
    <mergeCell ref="Q5:Q6"/>
    <mergeCell ref="D5:E5"/>
    <mergeCell ref="A4:A6"/>
    <mergeCell ref="B4:B6"/>
    <mergeCell ref="C5:C6"/>
    <mergeCell ref="F5:F6"/>
    <mergeCell ref="G5:G6"/>
    <mergeCell ref="C4:K4"/>
    <mergeCell ref="H5:I5"/>
    <mergeCell ref="J5:J6"/>
    <mergeCell ref="K5:K6"/>
    <mergeCell ref="N4:Q4"/>
    <mergeCell ref="M4:M6"/>
    <mergeCell ref="R5:R6"/>
    <mergeCell ref="R4:U4"/>
    <mergeCell ref="T5:T6"/>
    <mergeCell ref="N5:N6"/>
    <mergeCell ref="P5:P6"/>
    <mergeCell ref="O5:O6"/>
    <mergeCell ref="U5:U6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2" sqref="B2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48" t="s">
        <v>211</v>
      </c>
      <c r="B1" s="348"/>
      <c r="C1" s="348"/>
      <c r="D1" s="348"/>
      <c r="E1" s="349"/>
    </row>
    <row r="2" spans="1:5" s="1" customFormat="1" ht="26.25" customHeight="1">
      <c r="A2" s="1" t="s">
        <v>212</v>
      </c>
      <c r="B2" s="357" t="s">
        <v>333</v>
      </c>
      <c r="E2" s="6"/>
    </row>
    <row r="3" spans="1:5" s="2" customFormat="1" ht="30" customHeight="1">
      <c r="A3" s="7" t="s">
        <v>213</v>
      </c>
      <c r="B3" s="8" t="s">
        <v>214</v>
      </c>
      <c r="C3" s="7" t="s">
        <v>215</v>
      </c>
      <c r="D3" s="7" t="s">
        <v>216</v>
      </c>
      <c r="E3" s="9" t="s">
        <v>217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218</v>
      </c>
      <c r="B5" s="350"/>
      <c r="C5" s="351"/>
      <c r="D5" s="351"/>
      <c r="E5" s="352"/>
    </row>
    <row r="6" spans="1:5" s="4" customFormat="1" ht="60.75" customHeight="1">
      <c r="A6" s="11" t="s">
        <v>219</v>
      </c>
      <c r="B6" s="353"/>
      <c r="C6" s="354"/>
      <c r="D6" s="354"/>
      <c r="E6" s="355"/>
    </row>
    <row r="7" spans="1:5" s="4" customFormat="1" ht="60.75" customHeight="1">
      <c r="A7" s="11" t="s">
        <v>220</v>
      </c>
      <c r="B7" s="353"/>
      <c r="C7" s="354"/>
      <c r="D7" s="354"/>
      <c r="E7" s="355"/>
    </row>
    <row r="8" s="1" customFormat="1" ht="21" customHeight="1">
      <c r="A8" s="1" t="s">
        <v>221</v>
      </c>
    </row>
    <row r="9" s="1" customFormat="1" ht="21" customHeight="1">
      <c r="A9" s="1" t="s">
        <v>222</v>
      </c>
    </row>
    <row r="10" s="1" customFormat="1" ht="21" customHeight="1">
      <c r="A10" s="1" t="s">
        <v>223</v>
      </c>
    </row>
    <row r="11" s="1" customFormat="1" ht="21" customHeight="1">
      <c r="A11" s="1" t="s">
        <v>224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</cp:lastModifiedBy>
  <cp:lastPrinted>2018-05-04T02:08:40Z</cp:lastPrinted>
  <dcterms:created xsi:type="dcterms:W3CDTF">2017-01-26T02:06:17Z</dcterms:created>
  <dcterms:modified xsi:type="dcterms:W3CDTF">2018-05-11T01:34:28Z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