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8505" windowHeight="4530" firstSheet="3" activeTab="7"/>
  </bookViews>
  <sheets>
    <sheet name="1收入支出" sheetId="1" r:id="rId1"/>
    <sheet name="2收入决算表" sheetId="2" r:id="rId2"/>
    <sheet name="3支出决算表" sheetId="3" r:id="rId3"/>
    <sheet name="4财政拨款收入支出" sheetId="4" r:id="rId4"/>
    <sheet name="5一般公共预算财政拨款收入支出" sheetId="5" r:id="rId5"/>
    <sheet name="6一般公共预算财政拨款基本支出" sheetId="6" r:id="rId6"/>
    <sheet name="7政府性基金预算财政拨款收入支出" sheetId="7" r:id="rId7"/>
    <sheet name="8部门决算相关信息统计表" sheetId="8" r:id="rId8"/>
  </sheets>
  <definedNames>
    <definedName name="_xlnm.Print_Area" localSheetId="0">'1收入支出'!$A$1:$F$37</definedName>
    <definedName name="_xlnm.Print_Area" localSheetId="3">'4财政拨款收入支出'!$A$1:$H$34</definedName>
    <definedName name="_xlnm.Print_Area" localSheetId="5">'6一般公共预算财政拨款基本支出'!$A$1:$I$36</definedName>
    <definedName name="Z_08DC836C_112C_4FB4_9B53_2B9370D91932_.wvu.PrintArea" localSheetId="0" hidden="1">'1收入支出'!$A$2:$F$37</definedName>
    <definedName name="Z_6CD10D0D_8C2A_4B57_9397_FA6591B5B777_.wvu.PrintArea" localSheetId="0" hidden="1">'1收入支出'!$A$2:$F$37</definedName>
    <definedName name="Z_8A36A126_C489_4CC7_9679_C75A4EDEF310_.wvu.PrintArea" localSheetId="0" hidden="1">'1收入支出'!$A$2:$F$37</definedName>
  </definedNames>
  <calcPr fullCalcOnLoad="1"/>
</workbook>
</file>

<file path=xl/sharedStrings.xml><?xml version="1.0" encoding="utf-8"?>
<sst xmlns="http://schemas.openxmlformats.org/spreadsheetml/2006/main" count="734" uniqueCount="453">
  <si>
    <t>合计</t>
  </si>
  <si>
    <t>科目名称</t>
  </si>
  <si>
    <t>本年收入</t>
  </si>
  <si>
    <t>本年支出</t>
  </si>
  <si>
    <t>年末结转和结余</t>
  </si>
  <si>
    <t>科目编码</t>
  </si>
  <si>
    <t>收     入</t>
  </si>
  <si>
    <t>支     出</t>
  </si>
  <si>
    <t>项    目</t>
  </si>
  <si>
    <t>行次</t>
  </si>
  <si>
    <t>行次</t>
  </si>
  <si>
    <t>栏    次</t>
  </si>
  <si>
    <t>1</t>
  </si>
  <si>
    <t>一、财政拨款收入</t>
  </si>
  <si>
    <t>二、上级补助收入</t>
  </si>
  <si>
    <t>三、事业收入</t>
  </si>
  <si>
    <t>4</t>
  </si>
  <si>
    <t>5</t>
  </si>
  <si>
    <t>四、经营收入</t>
  </si>
  <si>
    <t>6</t>
  </si>
  <si>
    <t>五、附属单位上缴收入</t>
  </si>
  <si>
    <t>7</t>
  </si>
  <si>
    <t>六、其他收入</t>
  </si>
  <si>
    <t>8</t>
  </si>
  <si>
    <t>9</t>
  </si>
  <si>
    <t>10</t>
  </si>
  <si>
    <t>11</t>
  </si>
  <si>
    <t>12</t>
  </si>
  <si>
    <t>13</t>
  </si>
  <si>
    <t>14</t>
  </si>
  <si>
    <t>15</t>
  </si>
  <si>
    <t>20</t>
  </si>
  <si>
    <t>23</t>
  </si>
  <si>
    <t>本年收入合计</t>
  </si>
  <si>
    <t>本年支出合计</t>
  </si>
  <si>
    <t>26</t>
  </si>
  <si>
    <t>29</t>
  </si>
  <si>
    <t>合计</t>
  </si>
  <si>
    <t>用事业基金弥补收支差额</t>
  </si>
  <si>
    <t>结余分配</t>
  </si>
  <si>
    <t xml:space="preserve">  其中：提取职工福利基金</t>
  </si>
  <si>
    <t xml:space="preserve">        转入事业基金</t>
  </si>
  <si>
    <t>年末结转和结余</t>
  </si>
  <si>
    <t xml:space="preserve">  其中：项目支出结转和结余</t>
  </si>
  <si>
    <t>1</t>
  </si>
  <si>
    <t>2</t>
  </si>
  <si>
    <t>金额</t>
  </si>
  <si>
    <t>16</t>
  </si>
  <si>
    <t>32</t>
  </si>
  <si>
    <t>3</t>
  </si>
  <si>
    <t>2</t>
  </si>
  <si>
    <t>1</t>
  </si>
  <si>
    <t>栏次</t>
  </si>
  <si>
    <t>项</t>
  </si>
  <si>
    <t>款</t>
  </si>
  <si>
    <t>类</t>
  </si>
  <si>
    <t>其他收入</t>
  </si>
  <si>
    <t>经营收入</t>
  </si>
  <si>
    <t>事业收入</t>
  </si>
  <si>
    <t>财政拨款收入</t>
  </si>
  <si>
    <t>对附属单位补助支出</t>
  </si>
  <si>
    <t>经营支出</t>
  </si>
  <si>
    <t>上缴上级支出</t>
  </si>
  <si>
    <t>项目支出</t>
  </si>
  <si>
    <t>基本支出</t>
  </si>
  <si>
    <t>上级补助收入</t>
  </si>
  <si>
    <t>本年收入合计</t>
  </si>
  <si>
    <t>附属单位
上缴收入</t>
  </si>
  <si>
    <t>项    目</t>
  </si>
  <si>
    <t>金额</t>
  </si>
  <si>
    <t>一般公共预算财政拨款</t>
  </si>
  <si>
    <t>政府性基金预算财政拨款</t>
  </si>
  <si>
    <t>一、一般公共服务支出</t>
  </si>
  <si>
    <t>二、政府性基金预算财政拨款</t>
  </si>
  <si>
    <t>二、外交支出</t>
  </si>
  <si>
    <t>三、国防支出</t>
  </si>
  <si>
    <t>四、公共安全支出</t>
  </si>
  <si>
    <t>五、教育支出</t>
  </si>
  <si>
    <t>六、科学技术支出</t>
  </si>
  <si>
    <t>科目名称</t>
  </si>
  <si>
    <t>年初结转和结余</t>
  </si>
  <si>
    <t>年初结转和结余</t>
  </si>
  <si>
    <t>基本支出结转</t>
  </si>
  <si>
    <t>项目支出结转和结余</t>
  </si>
  <si>
    <t>项目支出结转</t>
  </si>
  <si>
    <t>项目支出结余</t>
  </si>
  <si>
    <t>基本
支出</t>
  </si>
  <si>
    <t>项目
支出</t>
  </si>
  <si>
    <t>人员经费</t>
  </si>
  <si>
    <t/>
  </si>
  <si>
    <t>公用经费</t>
  </si>
  <si>
    <t>科目
编码</t>
  </si>
  <si>
    <t>301</t>
  </si>
  <si>
    <t>工资福利支出</t>
  </si>
  <si>
    <t>302</t>
  </si>
  <si>
    <t>商品和服务支出</t>
  </si>
  <si>
    <t>310</t>
  </si>
  <si>
    <t>其他资本性支出</t>
  </si>
  <si>
    <t>30101</t>
  </si>
  <si>
    <t xml:space="preserve">  基本工资</t>
  </si>
  <si>
    <t>30201</t>
  </si>
  <si>
    <t xml:space="preserve">  办公费</t>
  </si>
  <si>
    <t>31001</t>
  </si>
  <si>
    <t xml:space="preserve">  房屋建筑物购建</t>
  </si>
  <si>
    <t>30102</t>
  </si>
  <si>
    <t xml:space="preserve">  津贴补贴</t>
  </si>
  <si>
    <t>30202</t>
  </si>
  <si>
    <t xml:space="preserve">  印刷费</t>
  </si>
  <si>
    <t>31002</t>
  </si>
  <si>
    <t xml:space="preserve">  办公设备购置</t>
  </si>
  <si>
    <t>30103</t>
  </si>
  <si>
    <t xml:space="preserve">  奖金</t>
  </si>
  <si>
    <t>30203</t>
  </si>
  <si>
    <t xml:space="preserve">  咨询费</t>
  </si>
  <si>
    <t>31003</t>
  </si>
  <si>
    <t xml:space="preserve">  专用设备购置</t>
  </si>
  <si>
    <t>30104</t>
  </si>
  <si>
    <t xml:space="preserve">  其他社会保障缴费</t>
  </si>
  <si>
    <t>30204</t>
  </si>
  <si>
    <t xml:space="preserve">  手续费</t>
  </si>
  <si>
    <t>31005</t>
  </si>
  <si>
    <t xml:space="preserve">  基础设施建设</t>
  </si>
  <si>
    <t>30106</t>
  </si>
  <si>
    <t xml:space="preserve">  伙食补助费</t>
  </si>
  <si>
    <t>30205</t>
  </si>
  <si>
    <t xml:space="preserve">  水费</t>
  </si>
  <si>
    <t>31006</t>
  </si>
  <si>
    <t xml:space="preserve">  大型修缮</t>
  </si>
  <si>
    <t>30107</t>
  </si>
  <si>
    <t xml:space="preserve">  绩效工资</t>
  </si>
  <si>
    <t>30206</t>
  </si>
  <si>
    <t xml:space="preserve">  电费</t>
  </si>
  <si>
    <t>31007</t>
  </si>
  <si>
    <t xml:space="preserve">  信息网络及软件购置更新</t>
  </si>
  <si>
    <t>30108</t>
  </si>
  <si>
    <t xml:space="preserve">  机关事业单位基本养老保险缴费</t>
  </si>
  <si>
    <t>30207</t>
  </si>
  <si>
    <t xml:space="preserve">  邮电费</t>
  </si>
  <si>
    <t>31008</t>
  </si>
  <si>
    <t xml:space="preserve">  物资储备</t>
  </si>
  <si>
    <t>30109</t>
  </si>
  <si>
    <t xml:space="preserve">  职业年金缴费</t>
  </si>
  <si>
    <t>30208</t>
  </si>
  <si>
    <t xml:space="preserve">  取暖费</t>
  </si>
  <si>
    <t>31009</t>
  </si>
  <si>
    <t xml:space="preserve">  土地补偿</t>
  </si>
  <si>
    <t>30199</t>
  </si>
  <si>
    <t xml:space="preserve">  其他工资福利支出</t>
  </si>
  <si>
    <t>30209</t>
  </si>
  <si>
    <t xml:space="preserve">  物业管理费</t>
  </si>
  <si>
    <t>31010</t>
  </si>
  <si>
    <t xml:space="preserve">  安置补助</t>
  </si>
  <si>
    <t>303</t>
  </si>
  <si>
    <t>对个人和家庭的补助</t>
  </si>
  <si>
    <t>30211</t>
  </si>
  <si>
    <t xml:space="preserve">  差旅费</t>
  </si>
  <si>
    <t>31011</t>
  </si>
  <si>
    <t xml:space="preserve">  地上附着物和青苗补偿</t>
  </si>
  <si>
    <t>30301</t>
  </si>
  <si>
    <t xml:space="preserve">  离休费</t>
  </si>
  <si>
    <t>30212</t>
  </si>
  <si>
    <t xml:space="preserve">  因公出国（境）费用</t>
  </si>
  <si>
    <t>31012</t>
  </si>
  <si>
    <t xml:space="preserve">  拆迁补偿</t>
  </si>
  <si>
    <t>30302</t>
  </si>
  <si>
    <t xml:space="preserve">  退休费</t>
  </si>
  <si>
    <t>30213</t>
  </si>
  <si>
    <t xml:space="preserve">  维修(护)费</t>
  </si>
  <si>
    <t>31013</t>
  </si>
  <si>
    <t xml:space="preserve">  公务用车购置</t>
  </si>
  <si>
    <t>30303</t>
  </si>
  <si>
    <t xml:space="preserve">  退职（役）费</t>
  </si>
  <si>
    <t>30214</t>
  </si>
  <si>
    <t xml:space="preserve">  租赁费</t>
  </si>
  <si>
    <t>31019</t>
  </si>
  <si>
    <t xml:space="preserve">  其他交通工具购置</t>
  </si>
  <si>
    <t>30304</t>
  </si>
  <si>
    <t xml:space="preserve">  抚恤金</t>
  </si>
  <si>
    <t>30215</t>
  </si>
  <si>
    <t xml:space="preserve">  会议费</t>
  </si>
  <si>
    <t>31020</t>
  </si>
  <si>
    <t xml:space="preserve">  产权参股</t>
  </si>
  <si>
    <t>30305</t>
  </si>
  <si>
    <t xml:space="preserve">  生活补助</t>
  </si>
  <si>
    <t>30216</t>
  </si>
  <si>
    <t xml:space="preserve">  培训费</t>
  </si>
  <si>
    <t>31099</t>
  </si>
  <si>
    <t xml:space="preserve">  其他资本性支出</t>
  </si>
  <si>
    <t>30306</t>
  </si>
  <si>
    <t xml:space="preserve">  救济费</t>
  </si>
  <si>
    <t>30217</t>
  </si>
  <si>
    <t xml:space="preserve">  公务接待费</t>
  </si>
  <si>
    <t>304</t>
  </si>
  <si>
    <t>对企事业单位的补贴</t>
  </si>
  <si>
    <t>30307</t>
  </si>
  <si>
    <t xml:space="preserve">  医疗费</t>
  </si>
  <si>
    <t>30218</t>
  </si>
  <si>
    <t xml:space="preserve">  专用材料费</t>
  </si>
  <si>
    <t>30401</t>
  </si>
  <si>
    <t xml:space="preserve">  企业政策性补贴</t>
  </si>
  <si>
    <t>30308</t>
  </si>
  <si>
    <t xml:space="preserve">  助学金</t>
  </si>
  <si>
    <t>30224</t>
  </si>
  <si>
    <t xml:space="preserve">  被装购置费</t>
  </si>
  <si>
    <t>30402</t>
  </si>
  <si>
    <t xml:space="preserve">  事业单位补贴</t>
  </si>
  <si>
    <t>30309</t>
  </si>
  <si>
    <t xml:space="preserve">  奖励金</t>
  </si>
  <si>
    <t>30225</t>
  </si>
  <si>
    <t xml:space="preserve">  专用燃料费</t>
  </si>
  <si>
    <t>30403</t>
  </si>
  <si>
    <t xml:space="preserve">  财政贴息</t>
  </si>
  <si>
    <t>30310</t>
  </si>
  <si>
    <t xml:space="preserve">  生产补贴</t>
  </si>
  <si>
    <t>30226</t>
  </si>
  <si>
    <t xml:space="preserve">  劳务费</t>
  </si>
  <si>
    <t>30499</t>
  </si>
  <si>
    <t xml:space="preserve">  其他对企事业单位的补贴</t>
  </si>
  <si>
    <t>30311</t>
  </si>
  <si>
    <t xml:space="preserve">  住房公积金</t>
  </si>
  <si>
    <t>30227</t>
  </si>
  <si>
    <t xml:space="preserve">  委托业务费</t>
  </si>
  <si>
    <t>307</t>
  </si>
  <si>
    <t>债务利息支出</t>
  </si>
  <si>
    <t>30312</t>
  </si>
  <si>
    <t xml:space="preserve">  提租补贴</t>
  </si>
  <si>
    <t>30228</t>
  </si>
  <si>
    <t xml:space="preserve">  工会经费</t>
  </si>
  <si>
    <t>30701</t>
  </si>
  <si>
    <t xml:space="preserve">  国内债务付息</t>
  </si>
  <si>
    <t>30313</t>
  </si>
  <si>
    <t xml:space="preserve">  购房补贴</t>
  </si>
  <si>
    <t>30229</t>
  </si>
  <si>
    <t xml:space="preserve">  福利费</t>
  </si>
  <si>
    <t>30707</t>
  </si>
  <si>
    <t xml:space="preserve">  国外债务付息</t>
  </si>
  <si>
    <t>30314</t>
  </si>
  <si>
    <t xml:space="preserve">  采暖补贴</t>
  </si>
  <si>
    <t>30231</t>
  </si>
  <si>
    <t xml:space="preserve">  公务用车运行维护费</t>
  </si>
  <si>
    <t>399</t>
  </si>
  <si>
    <t>其他支出</t>
  </si>
  <si>
    <t>30315</t>
  </si>
  <si>
    <t xml:space="preserve">  物业服务补贴</t>
  </si>
  <si>
    <t>30239</t>
  </si>
  <si>
    <t xml:space="preserve">  其他交通费用</t>
  </si>
  <si>
    <t>39906</t>
  </si>
  <si>
    <t xml:space="preserve">  赠与</t>
  </si>
  <si>
    <t>30399</t>
  </si>
  <si>
    <t xml:space="preserve">  其他对个人和家庭的补助支出</t>
  </si>
  <si>
    <t>30240</t>
  </si>
  <si>
    <t xml:space="preserve">  税金及附加费用</t>
  </si>
  <si>
    <t>30299</t>
  </si>
  <si>
    <t xml:space="preserve">  其他商品和服务支出</t>
  </si>
  <si>
    <t>人员经费合计</t>
  </si>
  <si>
    <t>公用经费合计</t>
  </si>
  <si>
    <t>部门：</t>
  </si>
  <si>
    <t>一般公共预算财政拨款基本支出决算表</t>
  </si>
  <si>
    <t>项  目</t>
  </si>
  <si>
    <t>预算数</t>
  </si>
  <si>
    <t>统计数</t>
  </si>
  <si>
    <t>栏  次</t>
  </si>
  <si>
    <t>一、“三公”经费支出</t>
  </si>
  <si>
    <t>—</t>
  </si>
  <si>
    <t>二、机关运行经费</t>
  </si>
  <si>
    <t>22</t>
  </si>
  <si>
    <t>（一）支出合计</t>
  </si>
  <si>
    <t>（一）行政单位</t>
  </si>
  <si>
    <t xml:space="preserve">  1．因公出国（境）费</t>
  </si>
  <si>
    <t>（二）参照公务员法管理事业单位</t>
  </si>
  <si>
    <t>24</t>
  </si>
  <si>
    <t xml:space="preserve">  2．公务用车购置及运行维护费</t>
  </si>
  <si>
    <t>25</t>
  </si>
  <si>
    <t>　</t>
  </si>
  <si>
    <t xml:space="preserve">    （1）公务用车购置费</t>
  </si>
  <si>
    <t>三、国有资产占用情况</t>
  </si>
  <si>
    <t xml:space="preserve">    （2）公务用车运行维护费</t>
  </si>
  <si>
    <t>（一）车辆数合计（辆）</t>
  </si>
  <si>
    <t>27</t>
  </si>
  <si>
    <t xml:space="preserve">  3．公务接待费</t>
  </si>
  <si>
    <t xml:space="preserve">  1．部级领导干部用车</t>
  </si>
  <si>
    <t>28</t>
  </si>
  <si>
    <t xml:space="preserve">    （1）国内接待费</t>
  </si>
  <si>
    <t xml:space="preserve">  2．一般公务用车</t>
  </si>
  <si>
    <t xml:space="preserve">         其中：外事接待费</t>
  </si>
  <si>
    <t xml:space="preserve">  3．一般执法执勤用车</t>
  </si>
  <si>
    <t>30</t>
  </si>
  <si>
    <t xml:space="preserve">    （2）国（境）外接待费</t>
  </si>
  <si>
    <t xml:space="preserve">  4．特种专业技术用车</t>
  </si>
  <si>
    <t>31</t>
  </si>
  <si>
    <t>（二）相关统计数</t>
  </si>
  <si>
    <t xml:space="preserve">  5．其他用车</t>
  </si>
  <si>
    <t xml:space="preserve">  1．因公出国（境）团组数（个）</t>
  </si>
  <si>
    <t>（二）单价50万元以上通用设备（台，套）</t>
  </si>
  <si>
    <t>33</t>
  </si>
  <si>
    <t xml:space="preserve">  2．因公出国（境）人次数（人）</t>
  </si>
  <si>
    <t>（三）单价100万元以上专用设备（台，套）</t>
  </si>
  <si>
    <t>34</t>
  </si>
  <si>
    <t xml:space="preserve">  3．公务用车购置数（辆）</t>
  </si>
  <si>
    <t>35</t>
  </si>
  <si>
    <t xml:space="preserve">  4．公务用车保有量（辆）</t>
  </si>
  <si>
    <t>36</t>
  </si>
  <si>
    <t xml:space="preserve">  5．国内公务接待批次（个）</t>
  </si>
  <si>
    <t>37</t>
  </si>
  <si>
    <t xml:space="preserve">     其中：外事接待批次（个）</t>
  </si>
  <si>
    <t>17</t>
  </si>
  <si>
    <t>38</t>
  </si>
  <si>
    <t xml:space="preserve">  6．国内公务接待人次（人）</t>
  </si>
  <si>
    <t>18</t>
  </si>
  <si>
    <t>39</t>
  </si>
  <si>
    <t xml:space="preserve">     其中：外事接待人次（人）</t>
  </si>
  <si>
    <t>19</t>
  </si>
  <si>
    <t>40</t>
  </si>
  <si>
    <t xml:space="preserve">  7．国（境）外公务接待批次（个）</t>
  </si>
  <si>
    <t>41</t>
  </si>
  <si>
    <t xml:space="preserve">  8．国（境）外公务接待人次（人）</t>
  </si>
  <si>
    <t>21</t>
  </si>
  <si>
    <t>42</t>
  </si>
  <si>
    <t>部门决算相关信息统计表</t>
  </si>
  <si>
    <t>收入支出决算总表</t>
  </si>
  <si>
    <t xml:space="preserve">  其中：政府性基金预算财政拨款</t>
  </si>
  <si>
    <t>部门：</t>
  </si>
  <si>
    <t>金额单位：万元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</si>
  <si>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</si>
  <si>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</si>
  <si>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</si>
  <si>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</si>
  <si>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</si>
  <si>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</si>
  <si>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</si>
  <si>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</si>
  <si>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十五、商业服务等支出</t>
  </si>
  <si>
    <t>十六、金融支出</t>
  </si>
  <si>
    <t>十八、国土海洋气象等支出</t>
  </si>
  <si>
    <t>十九、住房保障支出</t>
  </si>
  <si>
    <t>二十、粮油物资储备支出</t>
  </si>
  <si>
    <t>二十一、其他支出</t>
  </si>
  <si>
    <t>二十二、债务还本支出</t>
  </si>
  <si>
    <t>二十三、债务付息支出</t>
  </si>
  <si>
    <t>32</t>
  </si>
  <si>
    <t>33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</si>
  <si>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</si>
  <si>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</si>
  <si>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</si>
  <si>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</si>
  <si>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</si>
  <si>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</si>
  <si>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</si>
  <si>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</si>
  <si>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</si>
  <si>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</si>
  <si>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</si>
  <si>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</si>
  <si>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</si>
  <si>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</si>
  <si>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</si>
  <si>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</si>
  <si>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</si>
  <si>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</si>
  <si>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</si>
  <si>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</si>
  <si>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十七、援助其他地区支出</t>
  </si>
  <si>
    <t>二十一、其他支出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</si>
  <si>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</si>
  <si>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</si>
  <si>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</si>
  <si>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</si>
  <si>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</si>
  <si>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</si>
  <si>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</si>
  <si>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</si>
  <si>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</si>
  <si>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</si>
  <si>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</si>
  <si>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</si>
  <si>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</si>
  <si>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</si>
  <si>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二十二、债务还本支出</t>
  </si>
  <si>
    <t>二十三、债务付息支出</t>
  </si>
  <si>
    <t>总    计</t>
  </si>
  <si>
    <t>收入决算表</t>
  </si>
  <si>
    <t>单位：万元</t>
  </si>
  <si>
    <t>支出决算表</t>
  </si>
  <si>
    <t>4</t>
  </si>
  <si>
    <t>5</t>
  </si>
  <si>
    <t>6</t>
  </si>
  <si>
    <t>单位：万元</t>
  </si>
  <si>
    <t>财政拨款收入支出决算总表</t>
  </si>
  <si>
    <t>合计</t>
  </si>
  <si>
    <t>栏    次</t>
  </si>
  <si>
    <t>一、一般公共预算财政拨款</t>
  </si>
  <si>
    <t>年初结转和结余</t>
  </si>
  <si>
    <t>年末结转和结余</t>
  </si>
  <si>
    <t xml:space="preserve">  一般公共预算财政拨款</t>
  </si>
  <si>
    <t xml:space="preserve">  政府性基金预算财政拨款</t>
  </si>
  <si>
    <t xml:space="preserve"> 收    入</t>
  </si>
  <si>
    <t>支    出</t>
  </si>
  <si>
    <t>总    计</t>
  </si>
  <si>
    <t>一般公共预算财政拨款收入支出决算表</t>
  </si>
  <si>
    <t>类</t>
  </si>
  <si>
    <t>款</t>
  </si>
  <si>
    <t>项</t>
  </si>
  <si>
    <t>栏次</t>
  </si>
  <si>
    <t>合计</t>
  </si>
  <si>
    <t>单位：万元</t>
  </si>
  <si>
    <t xml:space="preserve">    2.本表以“万元”为金额单位（保留两位小数）。</t>
  </si>
  <si>
    <t>注：1.本表依据《一般公共预算财政拨款基本支出决算明细表》（财决08-1表）进行批复。</t>
  </si>
  <si>
    <t>政府性基金预算财政拨款收入支出决算表</t>
  </si>
  <si>
    <t>单位：万元</t>
  </si>
  <si>
    <t>统计数</t>
  </si>
  <si>
    <r>
      <t>2</t>
    </r>
    <r>
      <rPr>
        <sz val="10"/>
        <rFont val="宋体"/>
        <family val="0"/>
      </rPr>
      <t>0601</t>
    </r>
  </si>
  <si>
    <r>
      <t>2</t>
    </r>
    <r>
      <rPr>
        <sz val="10"/>
        <rFont val="宋体"/>
        <family val="0"/>
      </rPr>
      <t>060101</t>
    </r>
  </si>
  <si>
    <t>科学技术支出</t>
  </si>
  <si>
    <t>科学技术管理事物</t>
  </si>
  <si>
    <t>行政运行</t>
  </si>
  <si>
    <r>
      <t>2</t>
    </r>
    <r>
      <rPr>
        <sz val="10"/>
        <rFont val="宋体"/>
        <family val="0"/>
      </rPr>
      <t>060199</t>
    </r>
  </si>
  <si>
    <t xml:space="preserve">  其他科学技术管理事务支出</t>
  </si>
  <si>
    <r>
      <t>2</t>
    </r>
    <r>
      <rPr>
        <sz val="10"/>
        <rFont val="宋体"/>
        <family val="0"/>
      </rPr>
      <t>08</t>
    </r>
  </si>
  <si>
    <r>
      <t>2</t>
    </r>
    <r>
      <rPr>
        <sz val="10"/>
        <rFont val="宋体"/>
        <family val="0"/>
      </rPr>
      <t>0805</t>
    </r>
  </si>
  <si>
    <r>
      <t>2</t>
    </r>
    <r>
      <rPr>
        <sz val="10"/>
        <rFont val="宋体"/>
        <family val="0"/>
      </rPr>
      <t>080501</t>
    </r>
  </si>
  <si>
    <t>社会保障和就业支出</t>
  </si>
  <si>
    <t>行政事业单位离退休</t>
  </si>
  <si>
    <t xml:space="preserve">  归口管理的行政单位离退休</t>
  </si>
  <si>
    <r>
      <t>2</t>
    </r>
    <r>
      <rPr>
        <sz val="10"/>
        <rFont val="宋体"/>
        <family val="0"/>
      </rPr>
      <t>080505</t>
    </r>
  </si>
  <si>
    <t xml:space="preserve">  机关事业单位基本养老保险缴费支出★</t>
  </si>
  <si>
    <r>
      <t>2</t>
    </r>
    <r>
      <rPr>
        <sz val="10"/>
        <rFont val="宋体"/>
        <family val="0"/>
      </rPr>
      <t>10</t>
    </r>
  </si>
  <si>
    <r>
      <t>2</t>
    </r>
    <r>
      <rPr>
        <sz val="10"/>
        <rFont val="宋体"/>
        <family val="0"/>
      </rPr>
      <t>1011</t>
    </r>
  </si>
  <si>
    <r>
      <t>2</t>
    </r>
    <r>
      <rPr>
        <sz val="10"/>
        <rFont val="宋体"/>
        <family val="0"/>
      </rPr>
      <t>101101</t>
    </r>
  </si>
  <si>
    <t>医疗卫生与计划生育支出</t>
  </si>
  <si>
    <t>行政事业单位医疗★</t>
  </si>
  <si>
    <t xml:space="preserve">  行政单位医疗★</t>
  </si>
  <si>
    <r>
      <t>2</t>
    </r>
    <r>
      <rPr>
        <sz val="10"/>
        <rFont val="宋体"/>
        <family val="0"/>
      </rPr>
      <t>21</t>
    </r>
  </si>
  <si>
    <r>
      <t>2</t>
    </r>
    <r>
      <rPr>
        <sz val="10"/>
        <rFont val="宋体"/>
        <family val="0"/>
      </rPr>
      <t>2102</t>
    </r>
  </si>
  <si>
    <r>
      <t>2</t>
    </r>
    <r>
      <rPr>
        <sz val="10"/>
        <rFont val="宋体"/>
        <family val="0"/>
      </rPr>
      <t>210201</t>
    </r>
  </si>
  <si>
    <t>住房保障支出</t>
  </si>
  <si>
    <t>住房改革支出</t>
  </si>
  <si>
    <t>01</t>
  </si>
  <si>
    <r>
      <t>2</t>
    </r>
    <r>
      <rPr>
        <sz val="10"/>
        <rFont val="宋体"/>
        <family val="0"/>
      </rPr>
      <t>06</t>
    </r>
  </si>
  <si>
    <r>
      <t>0</t>
    </r>
    <r>
      <rPr>
        <sz val="10"/>
        <rFont val="宋体"/>
        <family val="0"/>
      </rPr>
      <t>1</t>
    </r>
  </si>
  <si>
    <r>
      <t>0</t>
    </r>
    <r>
      <rPr>
        <sz val="10"/>
        <rFont val="宋体"/>
        <family val="0"/>
      </rPr>
      <t>1</t>
    </r>
  </si>
  <si>
    <r>
      <t>2</t>
    </r>
    <r>
      <rPr>
        <sz val="10"/>
        <rFont val="宋体"/>
        <family val="0"/>
      </rPr>
      <t>06</t>
    </r>
  </si>
  <si>
    <r>
      <t>9</t>
    </r>
    <r>
      <rPr>
        <sz val="10"/>
        <rFont val="宋体"/>
        <family val="0"/>
      </rPr>
      <t>9</t>
    </r>
  </si>
  <si>
    <r>
      <t>2</t>
    </r>
    <r>
      <rPr>
        <sz val="10"/>
        <rFont val="宋体"/>
        <family val="0"/>
      </rPr>
      <t>08</t>
    </r>
  </si>
  <si>
    <r>
      <t>0</t>
    </r>
    <r>
      <rPr>
        <sz val="10"/>
        <rFont val="宋体"/>
        <family val="0"/>
      </rPr>
      <t>5</t>
    </r>
  </si>
  <si>
    <r>
      <t>0</t>
    </r>
    <r>
      <rPr>
        <sz val="10"/>
        <rFont val="宋体"/>
        <family val="0"/>
      </rPr>
      <t>5</t>
    </r>
  </si>
  <si>
    <r>
      <t>2</t>
    </r>
    <r>
      <rPr>
        <sz val="10"/>
        <rFont val="宋体"/>
        <family val="0"/>
      </rPr>
      <t>10</t>
    </r>
  </si>
  <si>
    <r>
      <t>1</t>
    </r>
    <r>
      <rPr>
        <sz val="10"/>
        <rFont val="宋体"/>
        <family val="0"/>
      </rPr>
      <t>1</t>
    </r>
  </si>
  <si>
    <r>
      <t>0</t>
    </r>
    <r>
      <rPr>
        <sz val="10"/>
        <rFont val="宋体"/>
        <family val="0"/>
      </rPr>
      <t>2</t>
    </r>
  </si>
  <si>
    <t>部门：科协</t>
  </si>
  <si>
    <t>部门：科协</t>
  </si>
  <si>
    <t>科协</t>
  </si>
  <si>
    <t>科协</t>
  </si>
  <si>
    <t>部门：科协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</si>
</sst>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是&quot;;&quot;是&quot;;&quot;否&quot;"/>
    <numFmt numFmtId="177" formatCode="&quot;真&quot;;&quot;真&quot;;&quot;假&quot;"/>
    <numFmt numFmtId="178" formatCode="&quot;开&quot;;&quot;开&quot;;&quot;关&quot;"/>
    <numFmt numFmtId="179" formatCode="0.00_ "/>
    <numFmt numFmtId="180" formatCode="#,##0.0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0_);[Red]\(0.00\)"/>
    <numFmt numFmtId="186" formatCode="0_);[Red]\(0\)"/>
  </numFmts>
  <fonts count="60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6"/>
      <name val="宋体"/>
      <family val="0"/>
    </font>
    <font>
      <sz val="10"/>
      <name val="宋体"/>
      <family val="0"/>
    </font>
    <font>
      <sz val="12"/>
      <name val="黑体"/>
      <family val="3"/>
    </font>
    <font>
      <sz val="10"/>
      <color indexed="8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sz val="10"/>
      <color indexed="8"/>
      <name val="Arial"/>
      <family val="2"/>
    </font>
    <font>
      <sz val="22"/>
      <color indexed="8"/>
      <name val="华文中宋"/>
      <family val="0"/>
    </font>
    <font>
      <sz val="24"/>
      <color indexed="8"/>
      <name val="华文中宋"/>
      <family val="0"/>
    </font>
    <font>
      <b/>
      <sz val="10"/>
      <name val="宋体"/>
      <family val="0"/>
    </font>
    <font>
      <sz val="22"/>
      <name val="宋体"/>
      <family val="0"/>
    </font>
    <font>
      <sz val="24"/>
      <name val="宋体"/>
      <family val="0"/>
    </font>
    <font>
      <sz val="22"/>
      <name val="华文中宋"/>
      <family val="0"/>
    </font>
    <font>
      <sz val="22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宋体"/>
      <family val="0"/>
    </font>
    <font>
      <sz val="12"/>
      <color indexed="8"/>
      <name val="宋体"/>
      <family val="0"/>
    </font>
    <font>
      <sz val="12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2"/>
      <color indexed="20"/>
      <name val="宋体"/>
      <family val="0"/>
    </font>
    <font>
      <sz val="11"/>
      <color indexed="8"/>
      <name val="宋体"/>
      <family val="0"/>
    </font>
    <font>
      <sz val="12"/>
      <color indexed="17"/>
      <name val="宋体"/>
      <family val="0"/>
    </font>
    <font>
      <b/>
      <sz val="12"/>
      <color indexed="8"/>
      <name val="宋体"/>
      <family val="0"/>
    </font>
    <font>
      <b/>
      <sz val="12"/>
      <color indexed="52"/>
      <name val="宋体"/>
      <family val="0"/>
    </font>
    <font>
      <b/>
      <sz val="12"/>
      <color indexed="9"/>
      <name val="宋体"/>
      <family val="0"/>
    </font>
    <font>
      <i/>
      <sz val="12"/>
      <color indexed="23"/>
      <name val="宋体"/>
      <family val="0"/>
    </font>
    <font>
      <sz val="12"/>
      <color indexed="10"/>
      <name val="宋体"/>
      <family val="0"/>
    </font>
    <font>
      <sz val="12"/>
      <color indexed="52"/>
      <name val="宋体"/>
      <family val="0"/>
    </font>
    <font>
      <sz val="12"/>
      <color indexed="60"/>
      <name val="宋体"/>
      <family val="0"/>
    </font>
    <font>
      <b/>
      <sz val="12"/>
      <color indexed="63"/>
      <name val="宋体"/>
      <family val="0"/>
    </font>
    <font>
      <sz val="12"/>
      <color indexed="62"/>
      <name val="宋体"/>
      <family val="0"/>
    </font>
    <font>
      <sz val="12"/>
      <color theme="1"/>
      <name val="宋体"/>
      <family val="0"/>
    </font>
    <font>
      <sz val="12"/>
      <color theme="0"/>
      <name val="宋体"/>
      <family val="0"/>
    </font>
    <font>
      <b/>
      <sz val="18"/>
      <color theme="3"/>
      <name val="Cambria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2"/>
      <color rgb="FF9C0006"/>
      <name val="宋体"/>
      <family val="0"/>
    </font>
    <font>
      <sz val="11"/>
      <color theme="1"/>
      <name val="Calibri"/>
      <family val="0"/>
    </font>
    <font>
      <sz val="12"/>
      <color rgb="FF006100"/>
      <name val="宋体"/>
      <family val="0"/>
    </font>
    <font>
      <b/>
      <sz val="12"/>
      <color theme="1"/>
      <name val="宋体"/>
      <family val="0"/>
    </font>
    <font>
      <b/>
      <sz val="12"/>
      <color rgb="FFFA7D00"/>
      <name val="宋体"/>
      <family val="0"/>
    </font>
    <font>
      <b/>
      <sz val="12"/>
      <color theme="0"/>
      <name val="宋体"/>
      <family val="0"/>
    </font>
    <font>
      <i/>
      <sz val="12"/>
      <color rgb="FF7F7F7F"/>
      <name val="宋体"/>
      <family val="0"/>
    </font>
    <font>
      <sz val="12"/>
      <color rgb="FFFF0000"/>
      <name val="宋体"/>
      <family val="0"/>
    </font>
    <font>
      <sz val="12"/>
      <color rgb="FFFA7D00"/>
      <name val="宋体"/>
      <family val="0"/>
    </font>
    <font>
      <sz val="12"/>
      <color rgb="FF9C6500"/>
      <name val="宋体"/>
      <family val="0"/>
    </font>
    <font>
      <b/>
      <sz val="12"/>
      <color rgb="FF3F3F3F"/>
      <name val="宋体"/>
      <family val="0"/>
    </font>
    <font>
      <sz val="12"/>
      <color rgb="FF3F3F76"/>
      <name val="宋体"/>
      <family val="0"/>
    </font>
    <font>
      <sz val="10"/>
      <color indexed="8"/>
      <name val="Calibri"/>
      <family val="0"/>
    </font>
    <font>
      <b/>
      <sz val="10"/>
      <color indexed="8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medium"/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" applyNumberFormat="0" applyFill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4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24" borderId="5" applyNumberFormat="0" applyAlignment="0" applyProtection="0"/>
    <xf numFmtId="0" fontId="51" fillId="25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55" fillId="32" borderId="0" applyNumberFormat="0" applyBorder="0" applyAlignment="0" applyProtection="0"/>
    <xf numFmtId="0" fontId="56" fillId="24" borderId="8" applyNumberFormat="0" applyAlignment="0" applyProtection="0"/>
    <xf numFmtId="0" fontId="57" fillId="33" borderId="5" applyNumberFormat="0" applyAlignment="0" applyProtection="0"/>
    <xf numFmtId="0" fontId="11" fillId="0" borderId="0">
      <alignment/>
      <protection/>
    </xf>
    <xf numFmtId="0" fontId="4" fillId="0" borderId="0" applyNumberFormat="0" applyFill="0" applyBorder="0" applyAlignment="0" applyProtection="0"/>
    <xf numFmtId="0" fontId="0" fillId="34" borderId="9" applyNumberFormat="0" applyFont="0" applyAlignment="0" applyProtection="0"/>
  </cellStyleXfs>
  <cellXfs count="265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35" borderId="0" xfId="0" applyFill="1" applyAlignment="1">
      <alignment vertical="center"/>
    </xf>
    <xf numFmtId="0" fontId="5" fillId="0" borderId="0" xfId="55" applyFont="1" applyBorder="1" applyAlignment="1">
      <alignment horizontal="right" vertical="center"/>
      <protection/>
    </xf>
    <xf numFmtId="0" fontId="5" fillId="0" borderId="0" xfId="55" applyFont="1" applyAlignment="1">
      <alignment horizontal="right" vertical="center"/>
      <protection/>
    </xf>
    <xf numFmtId="0" fontId="0" fillId="0" borderId="0" xfId="55" applyFill="1" applyAlignment="1">
      <alignment horizontal="right" vertical="center"/>
      <protection/>
    </xf>
    <xf numFmtId="0" fontId="0" fillId="0" borderId="0" xfId="55" applyBorder="1" applyAlignment="1">
      <alignment horizontal="right" vertical="center"/>
      <protection/>
    </xf>
    <xf numFmtId="0" fontId="0" fillId="0" borderId="0" xfId="55" applyAlignment="1">
      <alignment horizontal="right" vertical="center"/>
      <protection/>
    </xf>
    <xf numFmtId="0" fontId="7" fillId="0" borderId="0" xfId="55" applyFont="1" applyAlignment="1">
      <alignment horizontal="left" vertical="center"/>
      <protection/>
    </xf>
    <xf numFmtId="0" fontId="7" fillId="0" borderId="0" xfId="0" applyFont="1" applyAlignment="1">
      <alignment/>
    </xf>
    <xf numFmtId="0" fontId="0" fillId="0" borderId="0" xfId="0" applyAlignment="1">
      <alignment horizontal="right" vertical="center"/>
    </xf>
    <xf numFmtId="0" fontId="0" fillId="0" borderId="0" xfId="0" applyFont="1" applyBorder="1" applyAlignment="1">
      <alignment vertical="center"/>
    </xf>
    <xf numFmtId="0" fontId="6" fillId="0" borderId="0" xfId="0" applyFont="1" applyAlignment="1">
      <alignment horizontal="right" vertical="center"/>
    </xf>
    <xf numFmtId="0" fontId="7" fillId="0" borderId="0" xfId="56" applyFont="1" applyAlignment="1">
      <alignment horizontal="left" vertical="center"/>
      <protection/>
    </xf>
    <xf numFmtId="0" fontId="0" fillId="0" borderId="0" xfId="56" applyAlignment="1">
      <alignment horizontal="right" vertical="center"/>
      <protection/>
    </xf>
    <xf numFmtId="0" fontId="0" fillId="0" borderId="0" xfId="56" applyBorder="1" applyAlignment="1">
      <alignment horizontal="right" vertical="center"/>
      <protection/>
    </xf>
    <xf numFmtId="0" fontId="0" fillId="35" borderId="0" xfId="56" applyFill="1" applyAlignment="1">
      <alignment horizontal="right" vertical="center"/>
      <protection/>
    </xf>
    <xf numFmtId="0" fontId="8" fillId="35" borderId="0" xfId="56" applyFont="1" applyFill="1" applyAlignment="1">
      <alignment horizontal="left" vertical="center"/>
      <protection/>
    </xf>
    <xf numFmtId="0" fontId="6" fillId="0" borderId="0" xfId="56" applyFont="1" applyBorder="1" applyAlignment="1">
      <alignment horizontal="right" vertical="center"/>
      <protection/>
    </xf>
    <xf numFmtId="0" fontId="6" fillId="0" borderId="0" xfId="56" applyFont="1" applyAlignment="1">
      <alignment horizontal="right" vertical="center"/>
      <protection/>
    </xf>
    <xf numFmtId="0" fontId="12" fillId="0" borderId="0" xfId="54">
      <alignment/>
      <protection/>
    </xf>
    <xf numFmtId="0" fontId="12" fillId="0" borderId="0" xfId="54" applyAlignment="1">
      <alignment vertical="center"/>
      <protection/>
    </xf>
    <xf numFmtId="0" fontId="58" fillId="0" borderId="10" xfId="54" applyFont="1" applyFill="1" applyBorder="1" applyAlignment="1">
      <alignment horizontal="left" vertical="center" shrinkToFit="1"/>
      <protection/>
    </xf>
    <xf numFmtId="180" fontId="12" fillId="0" borderId="10" xfId="54" applyNumberFormat="1" applyFont="1" applyFill="1" applyBorder="1" applyAlignment="1">
      <alignment horizontal="right" vertical="center" shrinkToFit="1"/>
      <protection/>
    </xf>
    <xf numFmtId="0" fontId="58" fillId="0" borderId="11" xfId="54" applyFont="1" applyFill="1" applyBorder="1" applyAlignment="1">
      <alignment horizontal="left" vertical="center" shrinkToFit="1"/>
      <protection/>
    </xf>
    <xf numFmtId="180" fontId="12" fillId="0" borderId="12" xfId="54" applyNumberFormat="1" applyFont="1" applyFill="1" applyBorder="1" applyAlignment="1">
      <alignment horizontal="right" vertical="center" shrinkToFit="1"/>
      <protection/>
    </xf>
    <xf numFmtId="180" fontId="12" fillId="0" borderId="13" xfId="54" applyNumberFormat="1" applyFont="1" applyFill="1" applyBorder="1" applyAlignment="1">
      <alignment horizontal="right" vertical="center" shrinkToFit="1"/>
      <protection/>
    </xf>
    <xf numFmtId="0" fontId="0" fillId="0" borderId="0" xfId="0" applyFill="1" applyAlignment="1">
      <alignment/>
    </xf>
    <xf numFmtId="0" fontId="6" fillId="35" borderId="0" xfId="55" applyFont="1" applyFill="1" applyAlignment="1">
      <alignment horizontal="right" vertical="center"/>
      <protection/>
    </xf>
    <xf numFmtId="0" fontId="6" fillId="0" borderId="0" xfId="55" applyFont="1" applyFill="1" applyAlignment="1">
      <alignment horizontal="right" vertical="center"/>
      <protection/>
    </xf>
    <xf numFmtId="0" fontId="6" fillId="0" borderId="0" xfId="55" applyFont="1" applyBorder="1" applyAlignment="1">
      <alignment horizontal="right" vertical="center"/>
      <protection/>
    </xf>
    <xf numFmtId="0" fontId="6" fillId="0" borderId="0" xfId="55" applyFont="1" applyAlignment="1">
      <alignment horizontal="right" vertical="center"/>
      <protection/>
    </xf>
    <xf numFmtId="179" fontId="6" fillId="35" borderId="10" xfId="55" applyNumberFormat="1" applyFont="1" applyFill="1" applyBorder="1" applyAlignment="1" quotePrefix="1">
      <alignment horizontal="center" vertical="center"/>
      <protection/>
    </xf>
    <xf numFmtId="49" fontId="6" fillId="35" borderId="10" xfId="55" applyNumberFormat="1" applyFont="1" applyFill="1" applyBorder="1" applyAlignment="1">
      <alignment horizontal="center" vertical="center"/>
      <protection/>
    </xf>
    <xf numFmtId="179" fontId="6" fillId="0" borderId="10" xfId="55" applyNumberFormat="1" applyFont="1" applyFill="1" applyBorder="1" applyAlignment="1" quotePrefix="1">
      <alignment horizontal="center" vertical="center"/>
      <protection/>
    </xf>
    <xf numFmtId="49" fontId="6" fillId="0" borderId="10" xfId="55" applyNumberFormat="1" applyFont="1" applyFill="1" applyBorder="1" applyAlignment="1">
      <alignment horizontal="center" vertical="center"/>
      <protection/>
    </xf>
    <xf numFmtId="179" fontId="6" fillId="0" borderId="10" xfId="55" applyNumberFormat="1" applyFont="1" applyFill="1" applyBorder="1" applyAlignment="1" quotePrefix="1">
      <alignment horizontal="left" vertical="center"/>
      <protection/>
    </xf>
    <xf numFmtId="179" fontId="6" fillId="0" borderId="10" xfId="55" applyNumberFormat="1" applyFont="1" applyFill="1" applyBorder="1" applyAlignment="1">
      <alignment horizontal="right" vertical="center"/>
      <protection/>
    </xf>
    <xf numFmtId="179" fontId="6" fillId="0" borderId="10" xfId="55" applyNumberFormat="1" applyFont="1" applyFill="1" applyBorder="1" applyAlignment="1">
      <alignment horizontal="left" vertical="center"/>
      <protection/>
    </xf>
    <xf numFmtId="179" fontId="15" fillId="0" borderId="10" xfId="55" applyNumberFormat="1" applyFont="1" applyFill="1" applyBorder="1" applyAlignment="1" quotePrefix="1">
      <alignment horizontal="center" vertical="center"/>
      <protection/>
    </xf>
    <xf numFmtId="179" fontId="15" fillId="35" borderId="10" xfId="55" applyNumberFormat="1" applyFont="1" applyFill="1" applyBorder="1" applyAlignment="1">
      <alignment horizontal="center" vertical="center"/>
      <protection/>
    </xf>
    <xf numFmtId="179" fontId="15" fillId="35" borderId="10" xfId="55" applyNumberFormat="1" applyFont="1" applyFill="1" applyBorder="1" applyAlignment="1" quotePrefix="1">
      <alignment horizontal="center" vertical="center"/>
      <protection/>
    </xf>
    <xf numFmtId="179" fontId="15" fillId="0" borderId="10" xfId="55" applyNumberFormat="1" applyFont="1" applyFill="1" applyBorder="1" applyAlignment="1">
      <alignment horizontal="center" vertical="center"/>
      <protection/>
    </xf>
    <xf numFmtId="179" fontId="15" fillId="35" borderId="11" xfId="55" applyNumberFormat="1" applyFont="1" applyFill="1" applyBorder="1" applyAlignment="1" quotePrefix="1">
      <alignment horizontal="center" vertical="center"/>
      <protection/>
    </xf>
    <xf numFmtId="179" fontId="15" fillId="35" borderId="12" xfId="55" applyNumberFormat="1" applyFont="1" applyFill="1" applyBorder="1" applyAlignment="1">
      <alignment horizontal="center" vertical="center"/>
      <protection/>
    </xf>
    <xf numFmtId="179" fontId="6" fillId="0" borderId="11" xfId="55" applyNumberFormat="1" applyFont="1" applyFill="1" applyBorder="1" applyAlignment="1" quotePrefix="1">
      <alignment horizontal="left" vertical="center"/>
      <protection/>
    </xf>
    <xf numFmtId="179" fontId="6" fillId="0" borderId="12" xfId="55" applyNumberFormat="1" applyFont="1" applyFill="1" applyBorder="1" applyAlignment="1" quotePrefix="1">
      <alignment horizontal="left" vertical="center"/>
      <protection/>
    </xf>
    <xf numFmtId="179" fontId="6" fillId="0" borderId="11" xfId="55" applyNumberFormat="1" applyFont="1" applyFill="1" applyBorder="1" applyAlignment="1">
      <alignment horizontal="left" vertical="center"/>
      <protection/>
    </xf>
    <xf numFmtId="179" fontId="6" fillId="0" borderId="11" xfId="55" applyNumberFormat="1" applyFont="1" applyFill="1" applyBorder="1" applyAlignment="1">
      <alignment horizontal="center" vertical="center"/>
      <protection/>
    </xf>
    <xf numFmtId="179" fontId="15" fillId="0" borderId="11" xfId="55" applyNumberFormat="1" applyFont="1" applyFill="1" applyBorder="1" applyAlignment="1" quotePrefix="1">
      <alignment horizontal="center" vertical="center"/>
      <protection/>
    </xf>
    <xf numFmtId="179" fontId="6" fillId="0" borderId="12" xfId="55" applyNumberFormat="1" applyFont="1" applyFill="1" applyBorder="1" applyAlignment="1">
      <alignment vertical="center"/>
      <protection/>
    </xf>
    <xf numFmtId="0" fontId="6" fillId="0" borderId="11" xfId="55" applyFont="1" applyFill="1" applyBorder="1" applyAlignment="1">
      <alignment horizontal="left" vertical="center"/>
      <protection/>
    </xf>
    <xf numFmtId="179" fontId="15" fillId="35" borderId="14" xfId="55" applyNumberFormat="1" applyFont="1" applyFill="1" applyBorder="1" applyAlignment="1">
      <alignment horizontal="center" vertical="center"/>
      <protection/>
    </xf>
    <xf numFmtId="49" fontId="6" fillId="0" borderId="15" xfId="55" applyNumberFormat="1" applyFont="1" applyFill="1" applyBorder="1" applyAlignment="1">
      <alignment horizontal="center" vertical="center"/>
      <protection/>
    </xf>
    <xf numFmtId="179" fontId="6" fillId="0" borderId="15" xfId="55" applyNumberFormat="1" applyFont="1" applyFill="1" applyBorder="1" applyAlignment="1">
      <alignment horizontal="right" vertical="center"/>
      <protection/>
    </xf>
    <xf numFmtId="179" fontId="15" fillId="35" borderId="15" xfId="55" applyNumberFormat="1" applyFont="1" applyFill="1" applyBorder="1" applyAlignment="1">
      <alignment horizontal="center" vertical="center"/>
      <protection/>
    </xf>
    <xf numFmtId="0" fontId="17" fillId="0" borderId="0" xfId="0" applyFont="1" applyAlignment="1">
      <alignment horizontal="right" vertical="center"/>
    </xf>
    <xf numFmtId="0" fontId="6" fillId="35" borderId="0" xfId="0" applyFont="1" applyFill="1" applyAlignment="1">
      <alignment vertical="center"/>
    </xf>
    <xf numFmtId="0" fontId="6" fillId="35" borderId="0" xfId="0" applyFont="1" applyFill="1" applyAlignment="1">
      <alignment horizontal="right" vertical="center"/>
    </xf>
    <xf numFmtId="0" fontId="8" fillId="35" borderId="0" xfId="0" applyFont="1" applyFill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 wrapText="1"/>
    </xf>
    <xf numFmtId="179" fontId="6" fillId="35" borderId="10" xfId="0" applyNumberFormat="1" applyFont="1" applyFill="1" applyBorder="1" applyAlignment="1" quotePrefix="1">
      <alignment horizontal="center" vertical="center"/>
    </xf>
    <xf numFmtId="179" fontId="6" fillId="0" borderId="10" xfId="0" applyNumberFormat="1" applyFont="1" applyFill="1" applyBorder="1" applyAlignment="1">
      <alignment horizontal="right" vertical="center"/>
    </xf>
    <xf numFmtId="179" fontId="6" fillId="35" borderId="10" xfId="0" applyNumberFormat="1" applyFont="1" applyFill="1" applyBorder="1" applyAlignment="1">
      <alignment horizontal="left" vertical="center"/>
    </xf>
    <xf numFmtId="179" fontId="6" fillId="35" borderId="12" xfId="0" applyNumberFormat="1" applyFont="1" applyFill="1" applyBorder="1" applyAlignment="1" quotePrefix="1">
      <alignment horizontal="center" vertical="center"/>
    </xf>
    <xf numFmtId="179" fontId="6" fillId="0" borderId="12" xfId="0" applyNumberFormat="1" applyFont="1" applyFill="1" applyBorder="1" applyAlignment="1">
      <alignment horizontal="right" vertical="center"/>
    </xf>
    <xf numFmtId="179" fontId="6" fillId="35" borderId="15" xfId="0" applyNumberFormat="1" applyFont="1" applyFill="1" applyBorder="1" applyAlignment="1">
      <alignment horizontal="left" vertical="center"/>
    </xf>
    <xf numFmtId="179" fontId="6" fillId="0" borderId="15" xfId="0" applyNumberFormat="1" applyFont="1" applyFill="1" applyBorder="1" applyAlignment="1">
      <alignment horizontal="right" vertical="center"/>
    </xf>
    <xf numFmtId="179" fontId="6" fillId="0" borderId="13" xfId="0" applyNumberFormat="1" applyFont="1" applyFill="1" applyBorder="1" applyAlignment="1">
      <alignment horizontal="right" vertical="center"/>
    </xf>
    <xf numFmtId="0" fontId="8" fillId="35" borderId="0" xfId="0" applyFont="1" applyFill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49" fontId="6" fillId="35" borderId="10" xfId="0" applyNumberFormat="1" applyFont="1" applyFill="1" applyBorder="1" applyAlignment="1" quotePrefix="1">
      <alignment horizontal="center" vertical="center"/>
    </xf>
    <xf numFmtId="49" fontId="6" fillId="35" borderId="10" xfId="0" applyNumberFormat="1" applyFont="1" applyFill="1" applyBorder="1" applyAlignment="1">
      <alignment horizontal="center" vertical="center"/>
    </xf>
    <xf numFmtId="49" fontId="6" fillId="0" borderId="0" xfId="0" applyNumberFormat="1" applyFont="1" applyBorder="1" applyAlignment="1">
      <alignment horizontal="right" vertical="center"/>
    </xf>
    <xf numFmtId="49" fontId="6" fillId="0" borderId="0" xfId="0" applyNumberFormat="1" applyFont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49" fontId="6" fillId="35" borderId="12" xfId="0" applyNumberFormat="1" applyFont="1" applyFill="1" applyBorder="1" applyAlignment="1">
      <alignment horizontal="center" vertical="center"/>
    </xf>
    <xf numFmtId="0" fontId="6" fillId="0" borderId="10" xfId="55" applyFont="1" applyBorder="1" applyAlignment="1">
      <alignment horizontal="right" vertical="center"/>
      <protection/>
    </xf>
    <xf numFmtId="0" fontId="17" fillId="0" borderId="0" xfId="56" applyFont="1" applyBorder="1" applyAlignment="1">
      <alignment horizontal="right" vertical="center"/>
      <protection/>
    </xf>
    <xf numFmtId="0" fontId="17" fillId="0" borderId="0" xfId="56" applyFont="1" applyAlignment="1">
      <alignment horizontal="right" vertical="center"/>
      <protection/>
    </xf>
    <xf numFmtId="0" fontId="8" fillId="35" borderId="0" xfId="56" applyFont="1" applyFill="1" applyAlignment="1">
      <alignment horizontal="right" vertical="center"/>
      <protection/>
    </xf>
    <xf numFmtId="179" fontId="6" fillId="35" borderId="11" xfId="56" applyNumberFormat="1" applyFont="1" applyFill="1" applyBorder="1" applyAlignment="1" quotePrefix="1">
      <alignment horizontal="center" vertical="center"/>
      <protection/>
    </xf>
    <xf numFmtId="179" fontId="6" fillId="35" borderId="10" xfId="56" applyNumberFormat="1" applyFont="1" applyFill="1" applyBorder="1" applyAlignment="1" quotePrefix="1">
      <alignment horizontal="center" vertical="center"/>
      <protection/>
    </xf>
    <xf numFmtId="179" fontId="6" fillId="35" borderId="10" xfId="56" applyNumberFormat="1" applyFont="1" applyFill="1" applyBorder="1" applyAlignment="1">
      <alignment horizontal="center" vertical="center"/>
      <protection/>
    </xf>
    <xf numFmtId="49" fontId="6" fillId="35" borderId="10" xfId="56" applyNumberFormat="1" applyFont="1" applyFill="1" applyBorder="1" applyAlignment="1" quotePrefix="1">
      <alignment horizontal="center" vertical="center"/>
      <protection/>
    </xf>
    <xf numFmtId="49" fontId="6" fillId="35" borderId="12" xfId="56" applyNumberFormat="1" applyFont="1" applyFill="1" applyBorder="1" applyAlignment="1" quotePrefix="1">
      <alignment horizontal="center" vertical="center"/>
      <protection/>
    </xf>
    <xf numFmtId="179" fontId="6" fillId="0" borderId="11" xfId="56" applyNumberFormat="1" applyFont="1" applyFill="1" applyBorder="1" applyAlignment="1" quotePrefix="1">
      <alignment horizontal="left" vertical="center"/>
      <protection/>
    </xf>
    <xf numFmtId="179" fontId="6" fillId="0" borderId="10" xfId="56" applyNumberFormat="1" applyFont="1" applyFill="1" applyBorder="1" applyAlignment="1">
      <alignment horizontal="right" vertical="center"/>
      <protection/>
    </xf>
    <xf numFmtId="179" fontId="6" fillId="35" borderId="10" xfId="56" applyNumberFormat="1" applyFont="1" applyFill="1" applyBorder="1" applyAlignment="1" quotePrefix="1">
      <alignment horizontal="left" vertical="center"/>
      <protection/>
    </xf>
    <xf numFmtId="0" fontId="6" fillId="35" borderId="10" xfId="56" applyNumberFormat="1" applyFont="1" applyFill="1" applyBorder="1" applyAlignment="1" quotePrefix="1">
      <alignment horizontal="center" vertical="center"/>
      <protection/>
    </xf>
    <xf numFmtId="179" fontId="6" fillId="0" borderId="12" xfId="56" applyNumberFormat="1" applyFont="1" applyFill="1" applyBorder="1" applyAlignment="1">
      <alignment horizontal="right" vertical="center"/>
      <protection/>
    </xf>
    <xf numFmtId="179" fontId="6" fillId="35" borderId="11" xfId="56" applyNumberFormat="1" applyFont="1" applyFill="1" applyBorder="1" applyAlignment="1">
      <alignment horizontal="left" vertical="center"/>
      <protection/>
    </xf>
    <xf numFmtId="179" fontId="15" fillId="0" borderId="11" xfId="56" applyNumberFormat="1" applyFont="1" applyFill="1" applyBorder="1" applyAlignment="1" quotePrefix="1">
      <alignment horizontal="center" vertical="center"/>
      <protection/>
    </xf>
    <xf numFmtId="179" fontId="6" fillId="0" borderId="11" xfId="56" applyNumberFormat="1" applyFont="1" applyFill="1" applyBorder="1" applyAlignment="1">
      <alignment horizontal="left" vertical="center"/>
      <protection/>
    </xf>
    <xf numFmtId="179" fontId="6" fillId="0" borderId="12" xfId="56" applyNumberFormat="1" applyFont="1" applyFill="1" applyBorder="1" applyAlignment="1" quotePrefix="1">
      <alignment vertical="center"/>
      <protection/>
    </xf>
    <xf numFmtId="179" fontId="6" fillId="35" borderId="15" xfId="56" applyNumberFormat="1" applyFont="1" applyFill="1" applyBorder="1" applyAlignment="1" quotePrefix="1">
      <alignment horizontal="center" vertical="center"/>
      <protection/>
    </xf>
    <xf numFmtId="179" fontId="6" fillId="0" borderId="15" xfId="56" applyNumberFormat="1" applyFont="1" applyFill="1" applyBorder="1" applyAlignment="1">
      <alignment horizontal="right" vertical="center"/>
      <protection/>
    </xf>
    <xf numFmtId="0" fontId="6" fillId="35" borderId="15" xfId="56" applyNumberFormat="1" applyFont="1" applyFill="1" applyBorder="1" applyAlignment="1" quotePrefix="1">
      <alignment horizontal="center" vertical="center"/>
      <protection/>
    </xf>
    <xf numFmtId="179" fontId="15" fillId="35" borderId="11" xfId="56" applyNumberFormat="1" applyFont="1" applyFill="1" applyBorder="1" applyAlignment="1" quotePrefix="1">
      <alignment horizontal="center" vertical="center"/>
      <protection/>
    </xf>
    <xf numFmtId="179" fontId="15" fillId="35" borderId="10" xfId="56" applyNumberFormat="1" applyFont="1" applyFill="1" applyBorder="1" applyAlignment="1" quotePrefix="1">
      <alignment horizontal="center" vertical="center"/>
      <protection/>
    </xf>
    <xf numFmtId="179" fontId="15" fillId="35" borderId="10" xfId="56" applyNumberFormat="1" applyFont="1" applyFill="1" applyBorder="1" applyAlignment="1">
      <alignment horizontal="center" vertical="center"/>
      <protection/>
    </xf>
    <xf numFmtId="49" fontId="15" fillId="35" borderId="10" xfId="56" applyNumberFormat="1" applyFont="1" applyFill="1" applyBorder="1" applyAlignment="1">
      <alignment horizontal="center" vertical="center" wrapText="1"/>
      <protection/>
    </xf>
    <xf numFmtId="49" fontId="15" fillId="35" borderId="12" xfId="56" applyNumberFormat="1" applyFont="1" applyFill="1" applyBorder="1" applyAlignment="1">
      <alignment horizontal="center" vertical="center" wrapText="1"/>
      <protection/>
    </xf>
    <xf numFmtId="179" fontId="15" fillId="0" borderId="10" xfId="56" applyNumberFormat="1" applyFont="1" applyFill="1" applyBorder="1" applyAlignment="1" quotePrefix="1">
      <alignment horizontal="center" vertical="center"/>
      <protection/>
    </xf>
    <xf numFmtId="179" fontId="6" fillId="0" borderId="10" xfId="56" applyNumberFormat="1" applyFont="1" applyFill="1" applyBorder="1" applyAlignment="1">
      <alignment horizontal="left" vertical="center"/>
      <protection/>
    </xf>
    <xf numFmtId="0" fontId="6" fillId="0" borderId="12" xfId="55" applyFont="1" applyBorder="1" applyAlignment="1">
      <alignment horizontal="right" vertical="center"/>
      <protection/>
    </xf>
    <xf numFmtId="179" fontId="6" fillId="35" borderId="12" xfId="56" applyNumberFormat="1" applyFont="1" applyFill="1" applyBorder="1" applyAlignment="1" quotePrefix="1">
      <alignment horizontal="center" vertical="center"/>
      <protection/>
    </xf>
    <xf numFmtId="179" fontId="15" fillId="35" borderId="14" xfId="56" applyNumberFormat="1" applyFont="1" applyFill="1" applyBorder="1" applyAlignment="1">
      <alignment horizontal="center" vertical="center"/>
      <protection/>
    </xf>
    <xf numFmtId="179" fontId="15" fillId="35" borderId="15" xfId="56" applyNumberFormat="1" applyFont="1" applyFill="1" applyBorder="1" applyAlignment="1">
      <alignment horizontal="center" vertical="center"/>
      <protection/>
    </xf>
    <xf numFmtId="179" fontId="6" fillId="35" borderId="13" xfId="56" applyNumberFormat="1" applyFont="1" applyFill="1" applyBorder="1" applyAlignment="1" quotePrefix="1">
      <alignment horizontal="center" vertical="center"/>
      <protection/>
    </xf>
    <xf numFmtId="0" fontId="16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19" fillId="0" borderId="0" xfId="54" applyFont="1">
      <alignment/>
      <protection/>
    </xf>
    <xf numFmtId="0" fontId="12" fillId="0" borderId="0" xfId="54" applyFont="1" applyAlignment="1">
      <alignment vertical="center"/>
      <protection/>
    </xf>
    <xf numFmtId="0" fontId="8" fillId="0" borderId="0" xfId="54" applyFont="1" applyAlignment="1">
      <alignment horizontal="right" vertical="center"/>
      <protection/>
    </xf>
    <xf numFmtId="0" fontId="20" fillId="0" borderId="0" xfId="54" applyFont="1" applyAlignment="1">
      <alignment vertical="center"/>
      <protection/>
    </xf>
    <xf numFmtId="0" fontId="59" fillId="0" borderId="10" xfId="54" applyFont="1" applyFill="1" applyBorder="1" applyAlignment="1">
      <alignment horizontal="left" vertical="center" shrinkToFit="1"/>
      <protection/>
    </xf>
    <xf numFmtId="0" fontId="12" fillId="0" borderId="0" xfId="54" applyFont="1">
      <alignment/>
      <protection/>
    </xf>
    <xf numFmtId="179" fontId="15" fillId="35" borderId="16" xfId="0" applyNumberFormat="1" applyFont="1" applyFill="1" applyBorder="1" applyAlignment="1" quotePrefix="1">
      <alignment horizontal="center" vertical="center" wrapText="1"/>
    </xf>
    <xf numFmtId="179" fontId="15" fillId="35" borderId="16" xfId="0" applyNumberFormat="1" applyFont="1" applyFill="1" applyBorder="1" applyAlignment="1">
      <alignment horizontal="center" vertical="center" wrapText="1"/>
    </xf>
    <xf numFmtId="179" fontId="15" fillId="0" borderId="16" xfId="0" applyNumberFormat="1" applyFont="1" applyFill="1" applyBorder="1" applyAlignment="1" quotePrefix="1">
      <alignment horizontal="center" vertical="center" wrapText="1"/>
    </xf>
    <xf numFmtId="179" fontId="15" fillId="35" borderId="17" xfId="0" applyNumberFormat="1" applyFont="1" applyFill="1" applyBorder="1" applyAlignment="1" quotePrefix="1">
      <alignment horizontal="center" vertical="center" wrapText="1"/>
    </xf>
    <xf numFmtId="179" fontId="15" fillId="0" borderId="17" xfId="0" applyNumberFormat="1" applyFont="1" applyFill="1" applyBorder="1" applyAlignment="1" quotePrefix="1">
      <alignment horizontal="centerContinuous" vertical="center" wrapText="1"/>
    </xf>
    <xf numFmtId="179" fontId="6" fillId="35" borderId="11" xfId="55" applyNumberFormat="1" applyFont="1" applyFill="1" applyBorder="1" applyAlignment="1" quotePrefix="1">
      <alignment horizontal="center" vertical="center"/>
      <protection/>
    </xf>
    <xf numFmtId="49" fontId="6" fillId="0" borderId="12" xfId="55" applyNumberFormat="1" applyFont="1" applyFill="1" applyBorder="1" applyAlignment="1">
      <alignment horizontal="center" vertical="center"/>
      <protection/>
    </xf>
    <xf numFmtId="0" fontId="15" fillId="0" borderId="10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Continuous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Continuous" vertical="center"/>
    </xf>
    <xf numFmtId="0" fontId="15" fillId="0" borderId="16" xfId="0" applyNumberFormat="1" applyFont="1" applyFill="1" applyBorder="1" applyAlignment="1">
      <alignment horizontal="centerContinuous" vertical="center" wrapText="1"/>
    </xf>
    <xf numFmtId="0" fontId="15" fillId="0" borderId="17" xfId="0" applyFont="1" applyFill="1" applyBorder="1" applyAlignment="1">
      <alignment horizontal="centerContinuous" vertical="center"/>
    </xf>
    <xf numFmtId="0" fontId="18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right" vertical="center"/>
    </xf>
    <xf numFmtId="0" fontId="6" fillId="0" borderId="0" xfId="0" applyFont="1" applyFill="1" applyAlignment="1">
      <alignment/>
    </xf>
    <xf numFmtId="0" fontId="8" fillId="0" borderId="10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left" vertical="center" shrinkToFit="1"/>
    </xf>
    <xf numFmtId="4" fontId="8" fillId="0" borderId="10" xfId="0" applyNumberFormat="1" applyFont="1" applyFill="1" applyBorder="1" applyAlignment="1">
      <alignment horizontal="right" vertical="center" shrinkToFit="1"/>
    </xf>
    <xf numFmtId="3" fontId="8" fillId="0" borderId="10" xfId="0" applyNumberFormat="1" applyFont="1" applyFill="1" applyBorder="1" applyAlignment="1">
      <alignment horizontal="right" vertical="center" shrinkToFit="1"/>
    </xf>
    <xf numFmtId="0" fontId="8" fillId="0" borderId="10" xfId="0" applyFont="1" applyFill="1" applyBorder="1" applyAlignment="1">
      <alignment horizontal="right" vertical="center" shrinkToFit="1"/>
    </xf>
    <xf numFmtId="0" fontId="8" fillId="0" borderId="11" xfId="0" applyFont="1" applyFill="1" applyBorder="1" applyAlignment="1">
      <alignment horizontal="center" vertical="center" shrinkToFit="1"/>
    </xf>
    <xf numFmtId="0" fontId="8" fillId="0" borderId="12" xfId="0" applyFont="1" applyFill="1" applyBorder="1" applyAlignment="1">
      <alignment horizontal="center" vertical="center" shrinkToFit="1"/>
    </xf>
    <xf numFmtId="0" fontId="8" fillId="0" borderId="11" xfId="0" applyFont="1" applyFill="1" applyBorder="1" applyAlignment="1">
      <alignment horizontal="left" vertical="center" shrinkToFit="1"/>
    </xf>
    <xf numFmtId="4" fontId="8" fillId="0" borderId="12" xfId="0" applyNumberFormat="1" applyFont="1" applyFill="1" applyBorder="1" applyAlignment="1">
      <alignment horizontal="right" vertical="center" shrinkToFit="1"/>
    </xf>
    <xf numFmtId="3" fontId="8" fillId="0" borderId="12" xfId="0" applyNumberFormat="1" applyFont="1" applyFill="1" applyBorder="1" applyAlignment="1">
      <alignment horizontal="right" vertical="center" shrinkToFit="1"/>
    </xf>
    <xf numFmtId="0" fontId="8" fillId="0" borderId="12" xfId="0" applyFont="1" applyFill="1" applyBorder="1" applyAlignment="1">
      <alignment horizontal="right" vertical="center" shrinkToFit="1"/>
    </xf>
    <xf numFmtId="0" fontId="8" fillId="0" borderId="12" xfId="0" applyFont="1" applyFill="1" applyBorder="1" applyAlignment="1">
      <alignment horizontal="left" vertical="center" shrinkToFit="1"/>
    </xf>
    <xf numFmtId="0" fontId="8" fillId="0" borderId="14" xfId="0" applyFont="1" applyFill="1" applyBorder="1" applyAlignment="1">
      <alignment horizontal="left" vertical="center" shrinkToFit="1"/>
    </xf>
    <xf numFmtId="0" fontId="8" fillId="0" borderId="15" xfId="0" applyFont="1" applyFill="1" applyBorder="1" applyAlignment="1">
      <alignment horizontal="center" vertical="center" shrinkToFit="1"/>
    </xf>
    <xf numFmtId="0" fontId="8" fillId="0" borderId="15" xfId="0" applyFont="1" applyFill="1" applyBorder="1" applyAlignment="1">
      <alignment horizontal="right" vertical="center" shrinkToFit="1"/>
    </xf>
    <xf numFmtId="0" fontId="8" fillId="0" borderId="15" xfId="0" applyFont="1" applyFill="1" applyBorder="1" applyAlignment="1">
      <alignment horizontal="left" vertical="center" shrinkToFit="1"/>
    </xf>
    <xf numFmtId="0" fontId="8" fillId="0" borderId="13" xfId="0" applyFont="1" applyFill="1" applyBorder="1" applyAlignment="1">
      <alignment horizontal="left" vertical="center" shrinkToFit="1"/>
    </xf>
    <xf numFmtId="0" fontId="21" fillId="0" borderId="18" xfId="0" applyFont="1" applyFill="1" applyBorder="1" applyAlignment="1">
      <alignment horizontal="center" vertical="center" shrinkToFit="1"/>
    </xf>
    <xf numFmtId="0" fontId="21" fillId="0" borderId="16" xfId="0" applyFont="1" applyFill="1" applyBorder="1" applyAlignment="1">
      <alignment horizontal="center" vertical="center" shrinkToFit="1"/>
    </xf>
    <xf numFmtId="0" fontId="21" fillId="0" borderId="17" xfId="0" applyFont="1" applyFill="1" applyBorder="1" applyAlignment="1">
      <alignment horizontal="center" vertical="center" shrinkToFit="1"/>
    </xf>
    <xf numFmtId="179" fontId="6" fillId="0" borderId="12" xfId="55" applyNumberFormat="1" applyFont="1" applyFill="1" applyBorder="1" applyAlignment="1" quotePrefix="1">
      <alignment vertical="center"/>
      <protection/>
    </xf>
    <xf numFmtId="179" fontId="6" fillId="35" borderId="13" xfId="55" applyNumberFormat="1" applyFont="1" applyFill="1" applyBorder="1" applyAlignment="1" quotePrefix="1">
      <alignment vertical="center"/>
      <protection/>
    </xf>
    <xf numFmtId="0" fontId="58" fillId="0" borderId="19" xfId="54" applyFont="1" applyFill="1" applyBorder="1" applyAlignment="1">
      <alignment horizontal="left" vertical="center" shrinkToFit="1"/>
      <protection/>
    </xf>
    <xf numFmtId="49" fontId="7" fillId="0" borderId="0" xfId="55" applyNumberFormat="1" applyFont="1" applyAlignment="1">
      <alignment horizontal="left" vertical="center"/>
      <protection/>
    </xf>
    <xf numFmtId="49" fontId="0" fillId="0" borderId="0" xfId="0" applyNumberFormat="1" applyAlignment="1">
      <alignment horizontal="right" vertical="center"/>
    </xf>
    <xf numFmtId="49" fontId="6" fillId="35" borderId="0" xfId="0" applyNumberFormat="1" applyFont="1" applyFill="1" applyAlignment="1">
      <alignment vertical="center"/>
    </xf>
    <xf numFmtId="49" fontId="6" fillId="35" borderId="0" xfId="0" applyNumberFormat="1" applyFont="1" applyFill="1" applyAlignment="1">
      <alignment horizontal="right" vertical="center"/>
    </xf>
    <xf numFmtId="49" fontId="0" fillId="0" borderId="0" xfId="0" applyNumberFormat="1" applyFont="1" applyBorder="1" applyAlignment="1">
      <alignment vertical="center"/>
    </xf>
    <xf numFmtId="179" fontId="6" fillId="35" borderId="10" xfId="0" applyNumberFormat="1" applyFont="1" applyFill="1" applyBorder="1" applyAlignment="1">
      <alignment horizontal="left" vertical="center"/>
    </xf>
    <xf numFmtId="49" fontId="7" fillId="0" borderId="0" xfId="0" applyNumberFormat="1" applyFont="1" applyAlignment="1">
      <alignment/>
    </xf>
    <xf numFmtId="49" fontId="0" fillId="35" borderId="0" xfId="0" applyNumberFormat="1" applyFill="1" applyAlignment="1">
      <alignment vertical="center"/>
    </xf>
    <xf numFmtId="49" fontId="6" fillId="0" borderId="11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 vertical="center" wrapText="1"/>
    </xf>
    <xf numFmtId="185" fontId="0" fillId="35" borderId="0" xfId="0" applyNumberFormat="1" applyFill="1" applyAlignment="1">
      <alignment vertical="center"/>
    </xf>
    <xf numFmtId="185" fontId="6" fillId="35" borderId="0" xfId="0" applyNumberFormat="1" applyFont="1" applyFill="1" applyAlignment="1">
      <alignment vertical="center"/>
    </xf>
    <xf numFmtId="185" fontId="6" fillId="0" borderId="10" xfId="0" applyNumberFormat="1" applyFont="1" applyFill="1" applyBorder="1" applyAlignment="1">
      <alignment horizontal="center" vertical="center" wrapText="1"/>
    </xf>
    <xf numFmtId="185" fontId="6" fillId="0" borderId="15" xfId="0" applyNumberFormat="1" applyFont="1" applyFill="1" applyBorder="1" applyAlignment="1">
      <alignment horizontal="center" vertical="center" wrapText="1"/>
    </xf>
    <xf numFmtId="185" fontId="2" fillId="0" borderId="0" xfId="0" applyNumberFormat="1" applyFont="1" applyAlignment="1">
      <alignment vertical="center"/>
    </xf>
    <xf numFmtId="185" fontId="0" fillId="0" borderId="0" xfId="0" applyNumberFormat="1" applyAlignment="1">
      <alignment vertical="center"/>
    </xf>
    <xf numFmtId="186" fontId="6" fillId="0" borderId="10" xfId="0" applyNumberFormat="1" applyFont="1" applyFill="1" applyBorder="1" applyAlignment="1">
      <alignment horizontal="center" vertical="center" wrapText="1"/>
    </xf>
    <xf numFmtId="185" fontId="6" fillId="0" borderId="10" xfId="55" applyNumberFormat="1" applyFont="1" applyBorder="1" applyAlignment="1">
      <alignment horizontal="right" vertical="center"/>
      <protection/>
    </xf>
    <xf numFmtId="0" fontId="8" fillId="0" borderId="0" xfId="0" applyFont="1" applyFill="1" applyAlignment="1">
      <alignment vertical="center"/>
    </xf>
    <xf numFmtId="0" fontId="6" fillId="35" borderId="0" xfId="0" applyFont="1" applyFill="1" applyAlignment="1">
      <alignment vertical="center"/>
    </xf>
    <xf numFmtId="49" fontId="6" fillId="35" borderId="0" xfId="0" applyNumberFormat="1" applyFont="1" applyFill="1" applyAlignment="1">
      <alignment horizontal="right" vertical="center"/>
    </xf>
    <xf numFmtId="0" fontId="6" fillId="35" borderId="0" xfId="0" applyFont="1" applyFill="1" applyAlignment="1">
      <alignment horizontal="right" vertical="center"/>
    </xf>
    <xf numFmtId="49" fontId="6" fillId="35" borderId="0" xfId="0" applyNumberFormat="1" applyFont="1" applyFill="1" applyAlignment="1">
      <alignment vertical="center"/>
    </xf>
    <xf numFmtId="0" fontId="8" fillId="0" borderId="0" xfId="54" applyFont="1" applyAlignment="1">
      <alignment vertical="center"/>
      <protection/>
    </xf>
    <xf numFmtId="179" fontId="6" fillId="0" borderId="12" xfId="55" applyNumberFormat="1" applyFont="1" applyFill="1" applyBorder="1" applyAlignment="1" quotePrefix="1">
      <alignment horizontal="right" vertical="center"/>
      <protection/>
    </xf>
    <xf numFmtId="0" fontId="6" fillId="35" borderId="10" xfId="56" applyNumberFormat="1" applyFont="1" applyFill="1" applyBorder="1" applyAlignment="1" quotePrefix="1">
      <alignment horizontal="right" vertical="center"/>
      <protection/>
    </xf>
    <xf numFmtId="0" fontId="14" fillId="35" borderId="0" xfId="55" applyFont="1" applyFill="1" applyAlignment="1">
      <alignment horizontal="center" vertical="center"/>
      <protection/>
    </xf>
    <xf numFmtId="179" fontId="15" fillId="35" borderId="18" xfId="55" applyNumberFormat="1" applyFont="1" applyFill="1" applyBorder="1" applyAlignment="1" quotePrefix="1">
      <alignment horizontal="center" vertical="center"/>
      <protection/>
    </xf>
    <xf numFmtId="179" fontId="15" fillId="35" borderId="16" xfId="55" applyNumberFormat="1" applyFont="1" applyFill="1" applyBorder="1" applyAlignment="1" quotePrefix="1">
      <alignment horizontal="center" vertical="center"/>
      <protection/>
    </xf>
    <xf numFmtId="179" fontId="15" fillId="35" borderId="17" xfId="55" applyNumberFormat="1" applyFont="1" applyFill="1" applyBorder="1" applyAlignment="1" quotePrefix="1">
      <alignment horizontal="center" vertical="center"/>
      <protection/>
    </xf>
    <xf numFmtId="49" fontId="6" fillId="35" borderId="11" xfId="0" applyNumberFormat="1" applyFont="1" applyFill="1" applyBorder="1" applyAlignment="1">
      <alignment horizontal="left" vertical="center"/>
    </xf>
    <xf numFmtId="49" fontId="6" fillId="35" borderId="10" xfId="0" applyNumberFormat="1" applyFont="1" applyFill="1" applyBorder="1" applyAlignment="1">
      <alignment horizontal="left" vertical="center"/>
    </xf>
    <xf numFmtId="49" fontId="6" fillId="35" borderId="11" xfId="0" applyNumberFormat="1" applyFont="1" applyFill="1" applyBorder="1" applyAlignment="1">
      <alignment horizontal="left" vertical="center"/>
    </xf>
    <xf numFmtId="49" fontId="6" fillId="35" borderId="14" xfId="0" applyNumberFormat="1" applyFont="1" applyFill="1" applyBorder="1" applyAlignment="1">
      <alignment horizontal="left" vertical="center"/>
    </xf>
    <xf numFmtId="49" fontId="6" fillId="35" borderId="15" xfId="0" applyNumberFormat="1" applyFont="1" applyFill="1" applyBorder="1" applyAlignment="1">
      <alignment horizontal="left" vertical="center"/>
    </xf>
    <xf numFmtId="49" fontId="6" fillId="35" borderId="11" xfId="0" applyNumberFormat="1" applyFont="1" applyFill="1" applyBorder="1" applyAlignment="1" quotePrefix="1">
      <alignment horizontal="center" vertical="center"/>
    </xf>
    <xf numFmtId="49" fontId="15" fillId="35" borderId="18" xfId="0" applyNumberFormat="1" applyFont="1" applyFill="1" applyBorder="1" applyAlignment="1">
      <alignment horizontal="center" vertical="center" wrapText="1"/>
    </xf>
    <xf numFmtId="49" fontId="15" fillId="35" borderId="16" xfId="0" applyNumberFormat="1" applyFont="1" applyFill="1" applyBorder="1" applyAlignment="1" quotePrefix="1">
      <alignment horizontal="center" vertical="center" wrapText="1"/>
    </xf>
    <xf numFmtId="49" fontId="6" fillId="35" borderId="10" xfId="0" applyNumberFormat="1" applyFont="1" applyFill="1" applyBorder="1" applyAlignment="1" quotePrefix="1">
      <alignment horizontal="center" vertical="center"/>
    </xf>
    <xf numFmtId="0" fontId="14" fillId="35" borderId="0" xfId="0" applyFont="1" applyFill="1" applyAlignment="1">
      <alignment horizontal="center" vertical="center"/>
    </xf>
    <xf numFmtId="179" fontId="6" fillId="35" borderId="14" xfId="0" applyNumberFormat="1" applyFont="1" applyFill="1" applyBorder="1" applyAlignment="1">
      <alignment horizontal="left" vertical="center"/>
    </xf>
    <xf numFmtId="179" fontId="6" fillId="35" borderId="15" xfId="0" applyNumberFormat="1" applyFont="1" applyFill="1" applyBorder="1" applyAlignment="1">
      <alignment horizontal="left" vertical="center"/>
    </xf>
    <xf numFmtId="179" fontId="6" fillId="35" borderId="11" xfId="0" applyNumberFormat="1" applyFont="1" applyFill="1" applyBorder="1" applyAlignment="1">
      <alignment horizontal="left" vertical="center"/>
    </xf>
    <xf numFmtId="179" fontId="6" fillId="35" borderId="10" xfId="0" applyNumberFormat="1" applyFont="1" applyFill="1" applyBorder="1" applyAlignment="1">
      <alignment horizontal="left" vertical="center"/>
    </xf>
    <xf numFmtId="179" fontId="6" fillId="35" borderId="10" xfId="0" applyNumberFormat="1" applyFont="1" applyFill="1" applyBorder="1" applyAlignment="1" quotePrefix="1">
      <alignment horizontal="center" vertical="center"/>
    </xf>
    <xf numFmtId="179" fontId="6" fillId="35" borderId="11" xfId="0" applyNumberFormat="1" applyFont="1" applyFill="1" applyBorder="1" applyAlignment="1" quotePrefix="1">
      <alignment horizontal="center" vertical="center"/>
    </xf>
    <xf numFmtId="179" fontId="15" fillId="35" borderId="18" xfId="0" applyNumberFormat="1" applyFont="1" applyFill="1" applyBorder="1" applyAlignment="1">
      <alignment horizontal="center" vertical="center" wrapText="1"/>
    </xf>
    <xf numFmtId="179" fontId="15" fillId="35" borderId="16" xfId="0" applyNumberFormat="1" applyFont="1" applyFill="1" applyBorder="1" applyAlignment="1" quotePrefix="1">
      <alignment horizontal="center" vertical="center" wrapText="1"/>
    </xf>
    <xf numFmtId="0" fontId="14" fillId="0" borderId="0" xfId="56" applyFont="1" applyFill="1" applyAlignment="1">
      <alignment horizontal="center" vertical="center"/>
      <protection/>
    </xf>
    <xf numFmtId="179" fontId="15" fillId="35" borderId="18" xfId="56" applyNumberFormat="1" applyFont="1" applyFill="1" applyBorder="1" applyAlignment="1">
      <alignment horizontal="center" vertical="center"/>
      <protection/>
    </xf>
    <xf numFmtId="179" fontId="15" fillId="35" borderId="16" xfId="56" applyNumberFormat="1" applyFont="1" applyFill="1" applyBorder="1" applyAlignment="1" quotePrefix="1">
      <alignment horizontal="center" vertical="center"/>
      <protection/>
    </xf>
    <xf numFmtId="179" fontId="15" fillId="35" borderId="16" xfId="56" applyNumberFormat="1" applyFont="1" applyFill="1" applyBorder="1" applyAlignment="1">
      <alignment horizontal="center" vertical="center"/>
      <protection/>
    </xf>
    <xf numFmtId="179" fontId="15" fillId="35" borderId="17" xfId="56" applyNumberFormat="1" applyFont="1" applyFill="1" applyBorder="1" applyAlignment="1" quotePrefix="1">
      <alignment horizontal="center" vertical="center"/>
      <protection/>
    </xf>
    <xf numFmtId="0" fontId="18" fillId="35" borderId="0" xfId="0" applyFont="1" applyFill="1" applyAlignment="1">
      <alignment horizontal="center" vertical="center"/>
    </xf>
    <xf numFmtId="0" fontId="15" fillId="0" borderId="16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49" fontId="15" fillId="0" borderId="18" xfId="0" applyNumberFormat="1" applyFont="1" applyFill="1" applyBorder="1" applyAlignment="1">
      <alignment horizontal="center" vertical="center" wrapText="1"/>
    </xf>
    <xf numFmtId="49" fontId="15" fillId="0" borderId="16" xfId="0" applyNumberFormat="1" applyFont="1" applyFill="1" applyBorder="1" applyAlignment="1">
      <alignment horizontal="center" vertical="center" wrapText="1"/>
    </xf>
    <xf numFmtId="49" fontId="15" fillId="0" borderId="11" xfId="0" applyNumberFormat="1" applyFont="1" applyFill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23" xfId="0" applyFont="1" applyFill="1" applyBorder="1" applyAlignment="1">
      <alignment horizontal="center" vertical="center"/>
    </xf>
    <xf numFmtId="0" fontId="15" fillId="0" borderId="20" xfId="0" applyNumberFormat="1" applyFont="1" applyFill="1" applyBorder="1" applyAlignment="1">
      <alignment horizontal="center" vertical="center" wrapText="1"/>
    </xf>
    <xf numFmtId="0" fontId="15" fillId="0" borderId="21" xfId="0" applyNumberFormat="1" applyFont="1" applyFill="1" applyBorder="1" applyAlignment="1">
      <alignment horizontal="center" vertical="center" wrapText="1"/>
    </xf>
    <xf numFmtId="0" fontId="15" fillId="0" borderId="22" xfId="0" applyNumberFormat="1" applyFont="1" applyFill="1" applyBorder="1" applyAlignment="1">
      <alignment horizontal="center" vertical="center" wrapText="1"/>
    </xf>
    <xf numFmtId="185" fontId="15" fillId="0" borderId="10" xfId="0" applyNumberFormat="1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13" fillId="0" borderId="0" xfId="54" applyFont="1" applyAlignment="1">
      <alignment horizontal="center" vertical="center"/>
      <protection/>
    </xf>
    <xf numFmtId="0" fontId="59" fillId="0" borderId="18" xfId="54" applyFont="1" applyFill="1" applyBorder="1" applyAlignment="1">
      <alignment horizontal="center" vertical="center" shrinkToFit="1"/>
      <protection/>
    </xf>
    <xf numFmtId="0" fontId="59" fillId="0" borderId="16" xfId="54" applyFont="1" applyFill="1" applyBorder="1" applyAlignment="1">
      <alignment horizontal="center" vertical="center" shrinkToFit="1"/>
      <protection/>
    </xf>
    <xf numFmtId="0" fontId="59" fillId="0" borderId="17" xfId="54" applyFont="1" applyFill="1" applyBorder="1" applyAlignment="1">
      <alignment horizontal="center" vertical="center" shrinkToFit="1"/>
      <protection/>
    </xf>
    <xf numFmtId="0" fontId="59" fillId="0" borderId="22" xfId="54" applyFont="1" applyFill="1" applyBorder="1" applyAlignment="1">
      <alignment horizontal="center" vertical="center" shrinkToFit="1"/>
      <protection/>
    </xf>
    <xf numFmtId="0" fontId="59" fillId="0" borderId="11" xfId="54" applyFont="1" applyFill="1" applyBorder="1" applyAlignment="1">
      <alignment horizontal="center" vertical="center" wrapText="1" shrinkToFit="1"/>
      <protection/>
    </xf>
    <xf numFmtId="0" fontId="59" fillId="0" borderId="10" xfId="54" applyFont="1" applyFill="1" applyBorder="1" applyAlignment="1">
      <alignment horizontal="center" vertical="center" wrapText="1" shrinkToFit="1"/>
      <protection/>
    </xf>
    <xf numFmtId="0" fontId="59" fillId="0" borderId="12" xfId="54" applyFont="1" applyFill="1" applyBorder="1" applyAlignment="1">
      <alignment horizontal="center" vertical="center" wrapText="1" shrinkToFit="1"/>
      <protection/>
    </xf>
    <xf numFmtId="0" fontId="59" fillId="0" borderId="19" xfId="54" applyFont="1" applyFill="1" applyBorder="1" applyAlignment="1">
      <alignment horizontal="center" vertical="center" wrapText="1" shrinkToFit="1"/>
      <protection/>
    </xf>
    <xf numFmtId="0" fontId="59" fillId="0" borderId="14" xfId="54" applyFont="1" applyFill="1" applyBorder="1" applyAlignment="1">
      <alignment horizontal="center" vertical="center" shrinkToFit="1"/>
      <protection/>
    </xf>
    <xf numFmtId="0" fontId="59" fillId="0" borderId="15" xfId="54" applyFont="1" applyFill="1" applyBorder="1" applyAlignment="1">
      <alignment horizontal="center" vertical="center" shrinkToFit="1"/>
      <protection/>
    </xf>
    <xf numFmtId="0" fontId="59" fillId="0" borderId="24" xfId="54" applyFont="1" applyFill="1" applyBorder="1" applyAlignment="1">
      <alignment horizontal="center" vertical="center" shrinkToFit="1"/>
      <protection/>
    </xf>
    <xf numFmtId="0" fontId="58" fillId="0" borderId="0" xfId="54" applyFont="1" applyAlignment="1">
      <alignment horizontal="left" vertical="center"/>
      <protection/>
    </xf>
    <xf numFmtId="0" fontId="15" fillId="0" borderId="18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/>
    </xf>
    <xf numFmtId="0" fontId="21" fillId="0" borderId="16" xfId="0" applyFont="1" applyFill="1" applyBorder="1" applyAlignment="1">
      <alignment horizontal="center" vertical="center" shrinkToFit="1"/>
    </xf>
    <xf numFmtId="0" fontId="21" fillId="0" borderId="10" xfId="0" applyFont="1" applyFill="1" applyBorder="1" applyAlignment="1">
      <alignment horizontal="center" vertical="center" shrinkToFit="1"/>
    </xf>
  </cellXfs>
  <cellStyles count="7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2011年度部门决算审核模板（2011.9.4修改稿）冯" xfId="40"/>
    <cellStyle name="差_2012年度部门决算审核模板-杨皓修订0913" xfId="41"/>
    <cellStyle name="差_5.中央部门决算（草案)-1" xfId="42"/>
    <cellStyle name="差_出版署2010年度中央部门决算草案" xfId="43"/>
    <cellStyle name="差_全国友协2010年度中央部门决算（草案）" xfId="44"/>
    <cellStyle name="差_司法部2010年度中央部门决算（草案）报" xfId="45"/>
    <cellStyle name="常规 2" xfId="46"/>
    <cellStyle name="常规 3" xfId="47"/>
    <cellStyle name="常规 4" xfId="48"/>
    <cellStyle name="常规 5" xfId="49"/>
    <cellStyle name="常规 5 2" xfId="50"/>
    <cellStyle name="常规 6" xfId="51"/>
    <cellStyle name="常规 7" xfId="52"/>
    <cellStyle name="常规 8" xfId="53"/>
    <cellStyle name="常规 9" xfId="54"/>
    <cellStyle name="常规_2007年行政单位基层表样表" xfId="55"/>
    <cellStyle name="常规_2007年行政单位基层表样表 2" xfId="56"/>
    <cellStyle name="Hyperlink" xfId="57"/>
    <cellStyle name="好" xfId="58"/>
    <cellStyle name="好_2011年度部门决算审核模板（2011.9.4修改稿）冯" xfId="59"/>
    <cellStyle name="好_2012年度部门决算审核模板-杨皓修订0913" xfId="60"/>
    <cellStyle name="好_5.中央部门决算（草案)-1" xfId="61"/>
    <cellStyle name="好_出版署2010年度中央部门决算草案" xfId="62"/>
    <cellStyle name="好_全国友协2010年度中央部门决算（草案）" xfId="63"/>
    <cellStyle name="好_司法部2010年度中央部门决算（草案）报" xfId="64"/>
    <cellStyle name="汇总" xfId="65"/>
    <cellStyle name="Currency" xfId="66"/>
    <cellStyle name="Currency [0]" xfId="67"/>
    <cellStyle name="计算" xfId="68"/>
    <cellStyle name="检查单元格" xfId="69"/>
    <cellStyle name="解释性文本" xfId="70"/>
    <cellStyle name="警告文本" xfId="71"/>
    <cellStyle name="链接单元格" xfId="72"/>
    <cellStyle name="Comma" xfId="73"/>
    <cellStyle name="Comma [0]" xfId="74"/>
    <cellStyle name="强调文字颜色 1" xfId="75"/>
    <cellStyle name="强调文字颜色 2" xfId="76"/>
    <cellStyle name="强调文字颜色 3" xfId="77"/>
    <cellStyle name="强调文字颜色 4" xfId="78"/>
    <cellStyle name="强调文字颜色 5" xfId="79"/>
    <cellStyle name="强调文字颜色 6" xfId="80"/>
    <cellStyle name="适中" xfId="81"/>
    <cellStyle name="输出" xfId="82"/>
    <cellStyle name="输入" xfId="83"/>
    <cellStyle name="样式 1" xfId="84"/>
    <cellStyle name="Followed Hyperlink" xfId="85"/>
    <cellStyle name="注释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zoomScaleSheetLayoutView="100" zoomScalePageLayoutView="0" workbookViewId="0" topLeftCell="A16">
      <selection activeCell="I31" sqref="I31"/>
    </sheetView>
  </sheetViews>
  <sheetFormatPr defaultColWidth="9.00390625" defaultRowHeight="14.25"/>
  <cols>
    <col min="1" max="1" width="41.625" style="8" customWidth="1"/>
    <col min="2" max="2" width="4.625" style="8" customWidth="1"/>
    <col min="3" max="3" width="12.625" style="8" customWidth="1"/>
    <col min="4" max="4" width="41.625" style="8" customWidth="1"/>
    <col min="5" max="5" width="4.625" style="6" customWidth="1"/>
    <col min="6" max="6" width="12.625" style="6" customWidth="1"/>
    <col min="7" max="8" width="9.00390625" style="7" customWidth="1"/>
    <col min="9" max="16384" width="9.00390625" style="8" customWidth="1"/>
  </cols>
  <sheetData>
    <row r="1" ht="14.25">
      <c r="A1" s="9"/>
    </row>
    <row r="2" spans="1:8" s="5" customFormat="1" ht="48" customHeight="1">
      <c r="A2" s="199" t="s">
        <v>319</v>
      </c>
      <c r="B2" s="199"/>
      <c r="C2" s="199"/>
      <c r="D2" s="199"/>
      <c r="E2" s="199"/>
      <c r="F2" s="199"/>
      <c r="G2" s="4"/>
      <c r="H2" s="4"/>
    </row>
    <row r="3" spans="1:8" s="32" customFormat="1" ht="24" customHeight="1" thickBot="1">
      <c r="A3" s="192" t="s">
        <v>449</v>
      </c>
      <c r="B3" s="29"/>
      <c r="C3" s="29"/>
      <c r="D3" s="29"/>
      <c r="E3" s="30"/>
      <c r="F3" s="59" t="s">
        <v>381</v>
      </c>
      <c r="G3" s="31"/>
      <c r="H3" s="31"/>
    </row>
    <row r="4" spans="1:8" s="32" customFormat="1" ht="18" customHeight="1">
      <c r="A4" s="200" t="s">
        <v>6</v>
      </c>
      <c r="B4" s="201"/>
      <c r="C4" s="201"/>
      <c r="D4" s="201" t="s">
        <v>7</v>
      </c>
      <c r="E4" s="201"/>
      <c r="F4" s="202"/>
      <c r="G4" s="31"/>
      <c r="H4" s="31"/>
    </row>
    <row r="5" spans="1:8" s="32" customFormat="1" ht="18" customHeight="1">
      <c r="A5" s="44" t="s">
        <v>8</v>
      </c>
      <c r="B5" s="42" t="s">
        <v>9</v>
      </c>
      <c r="C5" s="41" t="s">
        <v>46</v>
      </c>
      <c r="D5" s="42" t="s">
        <v>8</v>
      </c>
      <c r="E5" s="43" t="s">
        <v>10</v>
      </c>
      <c r="F5" s="45" t="s">
        <v>46</v>
      </c>
      <c r="G5" s="31"/>
      <c r="H5" s="31"/>
    </row>
    <row r="6" spans="1:8" s="32" customFormat="1" ht="18" customHeight="1">
      <c r="A6" s="127" t="s">
        <v>11</v>
      </c>
      <c r="B6" s="34"/>
      <c r="C6" s="34" t="s">
        <v>44</v>
      </c>
      <c r="D6" s="33" t="s">
        <v>11</v>
      </c>
      <c r="E6" s="35"/>
      <c r="F6" s="128" t="s">
        <v>45</v>
      </c>
      <c r="G6" s="31"/>
      <c r="H6" s="31"/>
    </row>
    <row r="7" spans="1:8" s="32" customFormat="1" ht="18" customHeight="1">
      <c r="A7" s="46" t="s">
        <v>13</v>
      </c>
      <c r="B7" s="36" t="s">
        <v>12</v>
      </c>
      <c r="C7" s="38">
        <v>66.1</v>
      </c>
      <c r="D7" s="37" t="s">
        <v>72</v>
      </c>
      <c r="E7" s="36" t="s">
        <v>339</v>
      </c>
      <c r="F7" s="47"/>
      <c r="G7" s="31"/>
      <c r="H7" s="31"/>
    </row>
    <row r="8" spans="1:8" s="32" customFormat="1" ht="18" customHeight="1">
      <c r="A8" s="48" t="s">
        <v>320</v>
      </c>
      <c r="B8" s="36" t="s">
        <v>45</v>
      </c>
      <c r="C8" s="38"/>
      <c r="D8" s="37" t="s">
        <v>74</v>
      </c>
      <c r="E8" s="36" t="s">
        <v>340</v>
      </c>
      <c r="F8" s="47"/>
      <c r="G8" s="31"/>
      <c r="H8" s="31"/>
    </row>
    <row r="9" spans="1:8" s="32" customFormat="1" ht="18" customHeight="1">
      <c r="A9" s="46" t="s">
        <v>14</v>
      </c>
      <c r="B9" s="36" t="s">
        <v>49</v>
      </c>
      <c r="C9" s="38"/>
      <c r="D9" s="37" t="s">
        <v>75</v>
      </c>
      <c r="E9" s="36" t="s">
        <v>297</v>
      </c>
      <c r="F9" s="47"/>
      <c r="G9" s="31"/>
      <c r="H9" s="31"/>
    </row>
    <row r="10" spans="1:8" s="32" customFormat="1" ht="18" customHeight="1">
      <c r="A10" s="46" t="s">
        <v>15</v>
      </c>
      <c r="B10" s="36" t="s">
        <v>16</v>
      </c>
      <c r="C10" s="38"/>
      <c r="D10" s="37" t="s">
        <v>76</v>
      </c>
      <c r="E10" s="36" t="s">
        <v>299</v>
      </c>
      <c r="F10" s="47"/>
      <c r="G10" s="31"/>
      <c r="H10" s="31"/>
    </row>
    <row r="11" spans="1:8" s="32" customFormat="1" ht="18" customHeight="1">
      <c r="A11" s="46" t="s">
        <v>18</v>
      </c>
      <c r="B11" s="36" t="s">
        <v>17</v>
      </c>
      <c r="C11" s="38"/>
      <c r="D11" s="37" t="s">
        <v>77</v>
      </c>
      <c r="E11" s="36" t="s">
        <v>301</v>
      </c>
      <c r="F11" s="47"/>
      <c r="G11" s="31"/>
      <c r="H11" s="31"/>
    </row>
    <row r="12" spans="1:8" s="32" customFormat="1" ht="18" customHeight="1">
      <c r="A12" s="46" t="s">
        <v>20</v>
      </c>
      <c r="B12" s="36" t="s">
        <v>19</v>
      </c>
      <c r="C12" s="38"/>
      <c r="D12" s="37" t="s">
        <v>78</v>
      </c>
      <c r="E12" s="36" t="s">
        <v>303</v>
      </c>
      <c r="F12" s="197">
        <v>24.57</v>
      </c>
      <c r="G12" s="31"/>
      <c r="H12" s="31"/>
    </row>
    <row r="13" spans="1:8" s="32" customFormat="1" ht="18" customHeight="1">
      <c r="A13" s="46" t="s">
        <v>22</v>
      </c>
      <c r="B13" s="36" t="s">
        <v>21</v>
      </c>
      <c r="C13" s="38"/>
      <c r="D13" s="39" t="s">
        <v>323</v>
      </c>
      <c r="E13" s="36" t="s">
        <v>306</v>
      </c>
      <c r="F13" s="197"/>
      <c r="G13" s="31"/>
      <c r="H13" s="31"/>
    </row>
    <row r="14" spans="1:8" s="32" customFormat="1" ht="18" customHeight="1">
      <c r="A14" s="49"/>
      <c r="B14" s="36" t="s">
        <v>23</v>
      </c>
      <c r="C14" s="39"/>
      <c r="D14" s="39" t="s">
        <v>324</v>
      </c>
      <c r="E14" s="36" t="s">
        <v>309</v>
      </c>
      <c r="F14" s="197">
        <v>37.94</v>
      </c>
      <c r="G14" s="31"/>
      <c r="H14" s="31"/>
    </row>
    <row r="15" spans="1:8" s="32" customFormat="1" ht="18" customHeight="1">
      <c r="A15" s="49"/>
      <c r="B15" s="36" t="s">
        <v>24</v>
      </c>
      <c r="C15" s="39"/>
      <c r="D15" s="39" t="s">
        <v>325</v>
      </c>
      <c r="E15" s="36" t="s">
        <v>312</v>
      </c>
      <c r="F15" s="197">
        <v>2.1</v>
      </c>
      <c r="G15" s="31"/>
      <c r="H15" s="31"/>
    </row>
    <row r="16" spans="1:8" s="32" customFormat="1" ht="18" customHeight="1">
      <c r="A16" s="49"/>
      <c r="B16" s="36" t="s">
        <v>25</v>
      </c>
      <c r="C16" s="39"/>
      <c r="D16" s="39" t="s">
        <v>326</v>
      </c>
      <c r="E16" s="36" t="s">
        <v>314</v>
      </c>
      <c r="F16" s="197"/>
      <c r="G16" s="31"/>
      <c r="H16" s="31"/>
    </row>
    <row r="17" spans="1:8" s="32" customFormat="1" ht="18" customHeight="1">
      <c r="A17" s="49"/>
      <c r="B17" s="36" t="s">
        <v>26</v>
      </c>
      <c r="C17" s="39"/>
      <c r="D17" s="39" t="s">
        <v>327</v>
      </c>
      <c r="E17" s="36" t="s">
        <v>317</v>
      </c>
      <c r="F17" s="197"/>
      <c r="G17" s="31"/>
      <c r="H17" s="31"/>
    </row>
    <row r="18" spans="1:8" s="32" customFormat="1" ht="18" customHeight="1">
      <c r="A18" s="49"/>
      <c r="B18" s="36" t="s">
        <v>27</v>
      </c>
      <c r="C18" s="39"/>
      <c r="D18" s="39" t="s">
        <v>328</v>
      </c>
      <c r="E18" s="36" t="s">
        <v>341</v>
      </c>
      <c r="F18" s="197"/>
      <c r="G18" s="31"/>
      <c r="H18" s="31"/>
    </row>
    <row r="19" spans="1:8" s="32" customFormat="1" ht="18" customHeight="1">
      <c r="A19" s="49"/>
      <c r="B19" s="36" t="s">
        <v>28</v>
      </c>
      <c r="C19" s="39"/>
      <c r="D19" s="39" t="s">
        <v>329</v>
      </c>
      <c r="E19" s="36" t="s">
        <v>342</v>
      </c>
      <c r="F19" s="197"/>
      <c r="G19" s="31"/>
      <c r="H19" s="31"/>
    </row>
    <row r="20" spans="1:8" s="32" customFormat="1" ht="18" customHeight="1">
      <c r="A20" s="49"/>
      <c r="B20" s="36" t="s">
        <v>29</v>
      </c>
      <c r="C20" s="39"/>
      <c r="D20" s="39" t="s">
        <v>330</v>
      </c>
      <c r="E20" s="36" t="s">
        <v>343</v>
      </c>
      <c r="F20" s="197"/>
      <c r="G20" s="31"/>
      <c r="H20" s="31"/>
    </row>
    <row r="21" spans="1:8" s="32" customFormat="1" ht="18" customHeight="1">
      <c r="A21" s="49"/>
      <c r="B21" s="36" t="s">
        <v>30</v>
      </c>
      <c r="C21" s="39"/>
      <c r="D21" s="39" t="s">
        <v>331</v>
      </c>
      <c r="E21" s="36" t="s">
        <v>344</v>
      </c>
      <c r="F21" s="197"/>
      <c r="G21" s="31"/>
      <c r="H21" s="31"/>
    </row>
    <row r="22" spans="1:8" s="32" customFormat="1" ht="18" customHeight="1">
      <c r="A22" s="49"/>
      <c r="B22" s="36" t="s">
        <v>47</v>
      </c>
      <c r="C22" s="39"/>
      <c r="D22" s="39" t="s">
        <v>332</v>
      </c>
      <c r="E22" s="36" t="s">
        <v>345</v>
      </c>
      <c r="F22" s="197"/>
      <c r="G22" s="31"/>
      <c r="H22" s="31"/>
    </row>
    <row r="23" spans="1:8" s="32" customFormat="1" ht="18" customHeight="1">
      <c r="A23" s="49"/>
      <c r="B23" s="36" t="s">
        <v>305</v>
      </c>
      <c r="C23" s="39"/>
      <c r="D23" s="39" t="s">
        <v>361</v>
      </c>
      <c r="E23" s="36" t="s">
        <v>346</v>
      </c>
      <c r="F23" s="197"/>
      <c r="G23" s="31"/>
      <c r="H23" s="31"/>
    </row>
    <row r="24" spans="1:8" s="32" customFormat="1" ht="18" customHeight="1">
      <c r="A24" s="49"/>
      <c r="B24" s="36" t="s">
        <v>308</v>
      </c>
      <c r="C24" s="39"/>
      <c r="D24" s="39" t="s">
        <v>333</v>
      </c>
      <c r="E24" s="36" t="s">
        <v>347</v>
      </c>
      <c r="F24" s="197"/>
      <c r="G24" s="31"/>
      <c r="H24" s="31"/>
    </row>
    <row r="25" spans="1:8" s="32" customFormat="1" ht="18" customHeight="1">
      <c r="A25" s="49"/>
      <c r="B25" s="36" t="s">
        <v>311</v>
      </c>
      <c r="C25" s="39"/>
      <c r="D25" s="39" t="s">
        <v>334</v>
      </c>
      <c r="E25" s="36" t="s">
        <v>348</v>
      </c>
      <c r="F25" s="197">
        <v>1.49</v>
      </c>
      <c r="G25" s="31"/>
      <c r="H25" s="31"/>
    </row>
    <row r="26" spans="1:8" s="32" customFormat="1" ht="18" customHeight="1">
      <c r="A26" s="49"/>
      <c r="B26" s="36" t="s">
        <v>31</v>
      </c>
      <c r="C26" s="39"/>
      <c r="D26" s="39" t="s">
        <v>335</v>
      </c>
      <c r="E26" s="36" t="s">
        <v>349</v>
      </c>
      <c r="F26" s="197"/>
      <c r="G26" s="31"/>
      <c r="H26" s="31"/>
    </row>
    <row r="27" spans="1:8" s="32" customFormat="1" ht="18" customHeight="1">
      <c r="A27" s="49"/>
      <c r="B27" s="36" t="s">
        <v>316</v>
      </c>
      <c r="C27" s="39"/>
      <c r="D27" s="39" t="s">
        <v>362</v>
      </c>
      <c r="E27" s="36" t="s">
        <v>350</v>
      </c>
      <c r="F27" s="47"/>
      <c r="G27" s="31"/>
      <c r="H27" s="31"/>
    </row>
    <row r="28" spans="1:8" s="32" customFormat="1" ht="18" customHeight="1">
      <c r="A28" s="49"/>
      <c r="B28" s="36" t="s">
        <v>265</v>
      </c>
      <c r="C28" s="39"/>
      <c r="D28" s="39" t="s">
        <v>337</v>
      </c>
      <c r="E28" s="36" t="s">
        <v>351</v>
      </c>
      <c r="F28" s="47"/>
      <c r="G28" s="31"/>
      <c r="H28" s="31"/>
    </row>
    <row r="29" spans="1:8" s="32" customFormat="1" ht="18" customHeight="1">
      <c r="A29" s="49"/>
      <c r="B29" s="36" t="s">
        <v>32</v>
      </c>
      <c r="C29" s="39"/>
      <c r="D29" s="39" t="s">
        <v>338</v>
      </c>
      <c r="E29" s="36" t="s">
        <v>352</v>
      </c>
      <c r="F29" s="47"/>
      <c r="G29" s="31"/>
      <c r="H29" s="31"/>
    </row>
    <row r="30" spans="1:8" s="32" customFormat="1" ht="18" customHeight="1">
      <c r="A30" s="50" t="s">
        <v>33</v>
      </c>
      <c r="B30" s="36" t="s">
        <v>270</v>
      </c>
      <c r="C30" s="38">
        <f>C7+C9+C10+C11+C12+C13</f>
        <v>66.1</v>
      </c>
      <c r="D30" s="40" t="s">
        <v>34</v>
      </c>
      <c r="E30" s="36" t="s">
        <v>353</v>
      </c>
      <c r="F30" s="164">
        <f>SUM(F7:F29)</f>
        <v>66.1</v>
      </c>
      <c r="G30" s="31"/>
      <c r="H30" s="31"/>
    </row>
    <row r="31" spans="1:8" s="32" customFormat="1" ht="18" customHeight="1">
      <c r="A31" s="48" t="s">
        <v>38</v>
      </c>
      <c r="B31" s="36" t="s">
        <v>272</v>
      </c>
      <c r="C31" s="38"/>
      <c r="D31" s="39" t="s">
        <v>39</v>
      </c>
      <c r="E31" s="36" t="s">
        <v>354</v>
      </c>
      <c r="F31" s="51"/>
      <c r="G31" s="31"/>
      <c r="H31" s="31"/>
    </row>
    <row r="32" spans="1:8" s="32" customFormat="1" ht="18" customHeight="1">
      <c r="A32" s="48" t="s">
        <v>81</v>
      </c>
      <c r="B32" s="36" t="s">
        <v>35</v>
      </c>
      <c r="C32" s="38"/>
      <c r="D32" s="39" t="s">
        <v>40</v>
      </c>
      <c r="E32" s="36" t="s">
        <v>355</v>
      </c>
      <c r="F32" s="51"/>
      <c r="G32" s="31"/>
      <c r="H32" s="31"/>
    </row>
    <row r="33" spans="1:8" s="32" customFormat="1" ht="18" customHeight="1">
      <c r="A33" s="48" t="s">
        <v>43</v>
      </c>
      <c r="B33" s="36" t="s">
        <v>278</v>
      </c>
      <c r="C33" s="38"/>
      <c r="D33" s="39" t="s">
        <v>41</v>
      </c>
      <c r="E33" s="36" t="s">
        <v>356</v>
      </c>
      <c r="F33" s="51"/>
      <c r="G33" s="31"/>
      <c r="H33" s="31"/>
    </row>
    <row r="34" spans="1:8" s="32" customFormat="1" ht="18" customHeight="1">
      <c r="A34" s="52"/>
      <c r="B34" s="36" t="s">
        <v>281</v>
      </c>
      <c r="C34" s="38"/>
      <c r="D34" s="39" t="s">
        <v>42</v>
      </c>
      <c r="E34" s="36" t="s">
        <v>357</v>
      </c>
      <c r="F34" s="51"/>
      <c r="G34" s="31"/>
      <c r="H34" s="31"/>
    </row>
    <row r="35" spans="1:8" s="32" customFormat="1" ht="18" customHeight="1">
      <c r="A35" s="48"/>
      <c r="B35" s="36" t="s">
        <v>36</v>
      </c>
      <c r="C35" s="38"/>
      <c r="D35" s="39" t="s">
        <v>43</v>
      </c>
      <c r="E35" s="36" t="s">
        <v>358</v>
      </c>
      <c r="F35" s="51"/>
      <c r="G35" s="31"/>
      <c r="H35" s="31"/>
    </row>
    <row r="36" spans="1:8" s="32" customFormat="1" ht="18" customHeight="1">
      <c r="A36" s="52"/>
      <c r="B36" s="36" t="s">
        <v>286</v>
      </c>
      <c r="C36" s="38"/>
      <c r="D36" s="39"/>
      <c r="E36" s="36" t="s">
        <v>359</v>
      </c>
      <c r="F36" s="51"/>
      <c r="G36" s="31"/>
      <c r="H36" s="31"/>
    </row>
    <row r="37" spans="1:8" s="32" customFormat="1" ht="18" customHeight="1" thickBot="1">
      <c r="A37" s="53" t="s">
        <v>379</v>
      </c>
      <c r="B37" s="54" t="s">
        <v>289</v>
      </c>
      <c r="C37" s="55">
        <v>66.1</v>
      </c>
      <c r="D37" s="56" t="s">
        <v>379</v>
      </c>
      <c r="E37" s="54" t="s">
        <v>360</v>
      </c>
      <c r="F37" s="165">
        <f>F30+F31+F34</f>
        <v>66.1</v>
      </c>
      <c r="G37" s="31"/>
      <c r="H37" s="31"/>
    </row>
  </sheetData>
  <sheetProtection/>
  <mergeCells count="3">
    <mergeCell ref="A2:F2"/>
    <mergeCell ref="A4:C4"/>
    <mergeCell ref="D4:F4"/>
  </mergeCells>
  <printOptions horizontalCentered="1"/>
  <pageMargins left="0.3937007874015748" right="0.3937007874015748" top="0.7874015748031497" bottom="0.984251968503937" header="0.5118110236220472" footer="0.5118110236220472"/>
  <pageSetup horizontalDpi="300" verticalDpi="300" orientation="landscape" paperSize="9" r:id="rId1"/>
  <headerFooter alignWithMargins="0">
    <oddFooter>&amp;C第&amp;P页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6"/>
  <sheetViews>
    <sheetView zoomScaleSheetLayoutView="160" zoomScalePageLayoutView="0" workbookViewId="0" topLeftCell="A1">
      <selection activeCell="N17" sqref="N17"/>
    </sheetView>
  </sheetViews>
  <sheetFormatPr defaultColWidth="9.00390625" defaultRowHeight="14.25"/>
  <cols>
    <col min="1" max="3" width="3.625" style="168" customWidth="1"/>
    <col min="4" max="4" width="29.50390625" style="11" customWidth="1"/>
    <col min="5" max="11" width="13.625" style="11" customWidth="1"/>
    <col min="12" max="16384" width="9.00390625" style="11" customWidth="1"/>
  </cols>
  <sheetData>
    <row r="1" ht="14.25">
      <c r="A1" s="167"/>
    </row>
    <row r="2" spans="1:11" s="57" customFormat="1" ht="49.5" customHeight="1">
      <c r="A2" s="212" t="s">
        <v>380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</row>
    <row r="3" spans="1:11" s="61" customFormat="1" ht="19.5" customHeight="1" thickBot="1">
      <c r="A3" s="195" t="s">
        <v>452</v>
      </c>
      <c r="B3" s="193"/>
      <c r="C3" s="170"/>
      <c r="D3" s="59"/>
      <c r="E3" s="59"/>
      <c r="F3" s="59"/>
      <c r="G3" s="59"/>
      <c r="H3" s="59"/>
      <c r="I3" s="59"/>
      <c r="J3" s="59"/>
      <c r="K3" s="60" t="s">
        <v>322</v>
      </c>
    </row>
    <row r="4" spans="1:11" s="62" customFormat="1" ht="40.5" customHeight="1">
      <c r="A4" s="209" t="s">
        <v>5</v>
      </c>
      <c r="B4" s="210"/>
      <c r="C4" s="210"/>
      <c r="D4" s="123" t="s">
        <v>1</v>
      </c>
      <c r="E4" s="122" t="s">
        <v>66</v>
      </c>
      <c r="F4" s="124" t="s">
        <v>59</v>
      </c>
      <c r="G4" s="122" t="s">
        <v>65</v>
      </c>
      <c r="H4" s="122" t="s">
        <v>58</v>
      </c>
      <c r="I4" s="122" t="s">
        <v>57</v>
      </c>
      <c r="J4" s="124" t="s">
        <v>67</v>
      </c>
      <c r="K4" s="126" t="s">
        <v>56</v>
      </c>
    </row>
    <row r="5" spans="1:11" s="61" customFormat="1" ht="24" customHeight="1">
      <c r="A5" s="208" t="s">
        <v>55</v>
      </c>
      <c r="B5" s="211" t="s">
        <v>54</v>
      </c>
      <c r="C5" s="211" t="s">
        <v>53</v>
      </c>
      <c r="D5" s="63" t="s">
        <v>52</v>
      </c>
      <c r="E5" s="63" t="s">
        <v>51</v>
      </c>
      <c r="F5" s="63" t="s">
        <v>50</v>
      </c>
      <c r="G5" s="63" t="s">
        <v>49</v>
      </c>
      <c r="H5" s="63" t="s">
        <v>16</v>
      </c>
      <c r="I5" s="63" t="s">
        <v>17</v>
      </c>
      <c r="J5" s="63" t="s">
        <v>19</v>
      </c>
      <c r="K5" s="66" t="s">
        <v>21</v>
      </c>
    </row>
    <row r="6" spans="1:11" s="61" customFormat="1" ht="24" customHeight="1">
      <c r="A6" s="208"/>
      <c r="B6" s="211"/>
      <c r="C6" s="211"/>
      <c r="D6" s="63" t="s">
        <v>37</v>
      </c>
      <c r="E6" s="64">
        <v>66.1</v>
      </c>
      <c r="F6" s="64">
        <v>66.1</v>
      </c>
      <c r="G6" s="64">
        <f>SUM(G7:G22)</f>
        <v>0</v>
      </c>
      <c r="H6" s="64">
        <f>SUM(H7:H22)</f>
        <v>0</v>
      </c>
      <c r="I6" s="64">
        <f>SUM(I7:I22)</f>
        <v>0</v>
      </c>
      <c r="J6" s="64">
        <f>SUM(J7:J22)</f>
        <v>0</v>
      </c>
      <c r="K6" s="67">
        <f>SUM(K7:K22)</f>
        <v>0</v>
      </c>
    </row>
    <row r="7" spans="1:11" s="61" customFormat="1" ht="24" customHeight="1">
      <c r="A7" s="205">
        <v>206</v>
      </c>
      <c r="B7" s="204"/>
      <c r="C7" s="204"/>
      <c r="D7" s="172" t="s">
        <v>412</v>
      </c>
      <c r="E7" s="64">
        <f>SUM(F7:K7)</f>
        <v>24.57</v>
      </c>
      <c r="F7" s="64">
        <v>24.57</v>
      </c>
      <c r="G7" s="64"/>
      <c r="H7" s="64"/>
      <c r="I7" s="64"/>
      <c r="J7" s="64"/>
      <c r="K7" s="67"/>
    </row>
    <row r="8" spans="1:11" s="61" customFormat="1" ht="24" customHeight="1">
      <c r="A8" s="203" t="s">
        <v>410</v>
      </c>
      <c r="B8" s="204"/>
      <c r="C8" s="204"/>
      <c r="D8" s="172" t="s">
        <v>413</v>
      </c>
      <c r="E8" s="64">
        <f aca="true" t="shared" si="0" ref="E8:E20">SUM(F8:K8)</f>
        <v>24.57</v>
      </c>
      <c r="F8" s="64">
        <v>24.57</v>
      </c>
      <c r="G8" s="64"/>
      <c r="H8" s="64"/>
      <c r="I8" s="64"/>
      <c r="J8" s="64"/>
      <c r="K8" s="67"/>
    </row>
    <row r="9" spans="1:11" s="61" customFormat="1" ht="24" customHeight="1">
      <c r="A9" s="203" t="s">
        <v>411</v>
      </c>
      <c r="B9" s="204"/>
      <c r="C9" s="204"/>
      <c r="D9" s="172" t="s">
        <v>414</v>
      </c>
      <c r="E9" s="64">
        <f t="shared" si="0"/>
        <v>16.57</v>
      </c>
      <c r="F9" s="64">
        <v>16.57</v>
      </c>
      <c r="G9" s="64"/>
      <c r="H9" s="64"/>
      <c r="I9" s="64"/>
      <c r="J9" s="64"/>
      <c r="K9" s="67"/>
    </row>
    <row r="10" spans="1:11" s="61" customFormat="1" ht="24" customHeight="1">
      <c r="A10" s="203" t="s">
        <v>415</v>
      </c>
      <c r="B10" s="204"/>
      <c r="C10" s="204"/>
      <c r="D10" s="172" t="s">
        <v>416</v>
      </c>
      <c r="E10" s="64">
        <f t="shared" si="0"/>
        <v>8</v>
      </c>
      <c r="F10" s="64">
        <v>8</v>
      </c>
      <c r="G10" s="64"/>
      <c r="H10" s="64"/>
      <c r="I10" s="64"/>
      <c r="J10" s="64"/>
      <c r="K10" s="67"/>
    </row>
    <row r="11" spans="1:11" s="61" customFormat="1" ht="24" customHeight="1">
      <c r="A11" s="203" t="s">
        <v>417</v>
      </c>
      <c r="B11" s="204"/>
      <c r="C11" s="204"/>
      <c r="D11" s="172" t="s">
        <v>420</v>
      </c>
      <c r="E11" s="64">
        <f t="shared" si="0"/>
        <v>37.94</v>
      </c>
      <c r="F11" s="64">
        <v>37.94</v>
      </c>
      <c r="G11" s="64"/>
      <c r="H11" s="64"/>
      <c r="I11" s="64"/>
      <c r="J11" s="64"/>
      <c r="K11" s="67"/>
    </row>
    <row r="12" spans="1:11" s="61" customFormat="1" ht="24" customHeight="1">
      <c r="A12" s="203" t="s">
        <v>418</v>
      </c>
      <c r="B12" s="204"/>
      <c r="C12" s="204"/>
      <c r="D12" s="65" t="s">
        <v>421</v>
      </c>
      <c r="E12" s="64">
        <f t="shared" si="0"/>
        <v>37.94</v>
      </c>
      <c r="F12" s="64">
        <v>37.94</v>
      </c>
      <c r="G12" s="64"/>
      <c r="H12" s="64"/>
      <c r="I12" s="64"/>
      <c r="J12" s="64"/>
      <c r="K12" s="67"/>
    </row>
    <row r="13" spans="1:11" s="61" customFormat="1" ht="24" customHeight="1">
      <c r="A13" s="203" t="s">
        <v>419</v>
      </c>
      <c r="B13" s="204"/>
      <c r="C13" s="204"/>
      <c r="D13" s="65" t="s">
        <v>422</v>
      </c>
      <c r="E13" s="64">
        <f t="shared" si="0"/>
        <v>37.1</v>
      </c>
      <c r="F13" s="64">
        <v>37.1</v>
      </c>
      <c r="G13" s="64"/>
      <c r="H13" s="64"/>
      <c r="I13" s="64"/>
      <c r="J13" s="64"/>
      <c r="K13" s="67"/>
    </row>
    <row r="14" spans="1:11" s="61" customFormat="1" ht="24" customHeight="1">
      <c r="A14" s="203" t="s">
        <v>423</v>
      </c>
      <c r="B14" s="204"/>
      <c r="C14" s="204"/>
      <c r="D14" s="65" t="s">
        <v>424</v>
      </c>
      <c r="E14" s="64">
        <f t="shared" si="0"/>
        <v>0.83</v>
      </c>
      <c r="F14" s="64">
        <v>0.83</v>
      </c>
      <c r="G14" s="64"/>
      <c r="H14" s="64"/>
      <c r="I14" s="64"/>
      <c r="J14" s="64"/>
      <c r="K14" s="67"/>
    </row>
    <row r="15" spans="1:11" s="61" customFormat="1" ht="24" customHeight="1">
      <c r="A15" s="203" t="s">
        <v>425</v>
      </c>
      <c r="B15" s="204"/>
      <c r="C15" s="204"/>
      <c r="D15" s="65" t="s">
        <v>428</v>
      </c>
      <c r="E15" s="64">
        <f t="shared" si="0"/>
        <v>2.1</v>
      </c>
      <c r="F15" s="64">
        <v>2.1</v>
      </c>
      <c r="G15" s="64"/>
      <c r="H15" s="64"/>
      <c r="I15" s="64"/>
      <c r="J15" s="64"/>
      <c r="K15" s="67"/>
    </row>
    <row r="16" spans="1:11" s="61" customFormat="1" ht="24" customHeight="1">
      <c r="A16" s="203" t="s">
        <v>426</v>
      </c>
      <c r="B16" s="204"/>
      <c r="C16" s="204"/>
      <c r="D16" s="65" t="s">
        <v>429</v>
      </c>
      <c r="E16" s="64">
        <f t="shared" si="0"/>
        <v>2.1</v>
      </c>
      <c r="F16" s="64">
        <v>2.1</v>
      </c>
      <c r="G16" s="64"/>
      <c r="H16" s="64"/>
      <c r="I16" s="64"/>
      <c r="J16" s="64"/>
      <c r="K16" s="67"/>
    </row>
    <row r="17" spans="1:11" s="61" customFormat="1" ht="24" customHeight="1">
      <c r="A17" s="203" t="s">
        <v>427</v>
      </c>
      <c r="B17" s="204"/>
      <c r="C17" s="204"/>
      <c r="D17" s="65" t="s">
        <v>430</v>
      </c>
      <c r="E17" s="64">
        <f t="shared" si="0"/>
        <v>2.1</v>
      </c>
      <c r="F17" s="64">
        <v>2.1</v>
      </c>
      <c r="G17" s="64"/>
      <c r="H17" s="64"/>
      <c r="I17" s="64"/>
      <c r="J17" s="64"/>
      <c r="K17" s="67"/>
    </row>
    <row r="18" spans="1:11" s="61" customFormat="1" ht="24" customHeight="1">
      <c r="A18" s="203" t="s">
        <v>431</v>
      </c>
      <c r="B18" s="204"/>
      <c r="C18" s="204"/>
      <c r="D18" s="172" t="s">
        <v>434</v>
      </c>
      <c r="E18" s="64">
        <f t="shared" si="0"/>
        <v>1.49</v>
      </c>
      <c r="F18" s="64">
        <v>1.49</v>
      </c>
      <c r="G18" s="64"/>
      <c r="H18" s="64"/>
      <c r="I18" s="64"/>
      <c r="J18" s="64"/>
      <c r="K18" s="67"/>
    </row>
    <row r="19" spans="1:11" s="61" customFormat="1" ht="24" customHeight="1">
      <c r="A19" s="203" t="s">
        <v>432</v>
      </c>
      <c r="B19" s="204"/>
      <c r="C19" s="204"/>
      <c r="D19" s="65" t="s">
        <v>435</v>
      </c>
      <c r="E19" s="64">
        <f t="shared" si="0"/>
        <v>1.49</v>
      </c>
      <c r="F19" s="64">
        <v>1.49</v>
      </c>
      <c r="G19" s="64"/>
      <c r="H19" s="64"/>
      <c r="I19" s="64"/>
      <c r="J19" s="64"/>
      <c r="K19" s="67"/>
    </row>
    <row r="20" spans="1:11" s="61" customFormat="1" ht="24" customHeight="1">
      <c r="A20" s="203" t="s">
        <v>433</v>
      </c>
      <c r="B20" s="204"/>
      <c r="C20" s="204"/>
      <c r="D20" s="65" t="s">
        <v>219</v>
      </c>
      <c r="E20" s="64">
        <f t="shared" si="0"/>
        <v>1.49</v>
      </c>
      <c r="F20" s="64">
        <v>1.49</v>
      </c>
      <c r="G20" s="64"/>
      <c r="H20" s="64"/>
      <c r="I20" s="64"/>
      <c r="J20" s="64"/>
      <c r="K20" s="67"/>
    </row>
    <row r="21" spans="1:11" s="61" customFormat="1" ht="24" customHeight="1">
      <c r="A21" s="205"/>
      <c r="B21" s="204"/>
      <c r="C21" s="204"/>
      <c r="D21" s="65"/>
      <c r="E21" s="64"/>
      <c r="F21" s="64"/>
      <c r="G21" s="64"/>
      <c r="H21" s="64"/>
      <c r="I21" s="64"/>
      <c r="J21" s="64"/>
      <c r="K21" s="67"/>
    </row>
    <row r="22" spans="1:11" s="61" customFormat="1" ht="24" customHeight="1" thickBot="1">
      <c r="A22" s="206"/>
      <c r="B22" s="207"/>
      <c r="C22" s="207"/>
      <c r="D22" s="68"/>
      <c r="E22" s="69"/>
      <c r="F22" s="69"/>
      <c r="G22" s="69"/>
      <c r="H22" s="69"/>
      <c r="I22" s="69"/>
      <c r="J22" s="69"/>
      <c r="K22" s="70"/>
    </row>
    <row r="23" spans="1:11" ht="17.25" customHeight="1">
      <c r="A23" s="171"/>
      <c r="B23" s="171"/>
      <c r="C23" s="171"/>
      <c r="D23" s="12"/>
      <c r="E23" s="12"/>
      <c r="F23" s="12"/>
      <c r="G23" s="12"/>
      <c r="H23" s="12"/>
      <c r="I23" s="12"/>
      <c r="J23" s="12"/>
      <c r="K23" s="12"/>
    </row>
    <row r="24" spans="1:11" ht="17.25" customHeight="1">
      <c r="A24" s="171"/>
      <c r="B24" s="171"/>
      <c r="C24" s="171"/>
      <c r="D24" s="12"/>
      <c r="E24" s="12"/>
      <c r="F24" s="12"/>
      <c r="G24" s="12"/>
      <c r="H24" s="12"/>
      <c r="I24" s="12"/>
      <c r="J24" s="12"/>
      <c r="K24" s="12"/>
    </row>
    <row r="25" spans="1:11" ht="17.25" customHeight="1">
      <c r="A25" s="171"/>
      <c r="B25" s="171"/>
      <c r="C25" s="171"/>
      <c r="D25" s="12"/>
      <c r="E25" s="12"/>
      <c r="F25" s="12"/>
      <c r="G25" s="12"/>
      <c r="H25" s="12"/>
      <c r="I25" s="12"/>
      <c r="J25" s="12"/>
      <c r="K25" s="12"/>
    </row>
    <row r="26" spans="1:11" ht="17.25" customHeight="1">
      <c r="A26" s="171"/>
      <c r="B26" s="171"/>
      <c r="C26" s="171"/>
      <c r="D26" s="12"/>
      <c r="E26" s="12"/>
      <c r="F26" s="12"/>
      <c r="G26" s="12"/>
      <c r="H26" s="12"/>
      <c r="I26" s="12"/>
      <c r="J26" s="12"/>
      <c r="K26" s="12"/>
    </row>
  </sheetData>
  <sheetProtection/>
  <mergeCells count="21">
    <mergeCell ref="A5:A6"/>
    <mergeCell ref="A4:C4"/>
    <mergeCell ref="B5:B6"/>
    <mergeCell ref="C5:C6"/>
    <mergeCell ref="A2:K2"/>
    <mergeCell ref="A11:C11"/>
    <mergeCell ref="A12:C12"/>
    <mergeCell ref="A7:C7"/>
    <mergeCell ref="A8:C8"/>
    <mergeCell ref="A9:C9"/>
    <mergeCell ref="A10:C10"/>
    <mergeCell ref="A13:C13"/>
    <mergeCell ref="A20:C20"/>
    <mergeCell ref="A21:C21"/>
    <mergeCell ref="A22:C22"/>
    <mergeCell ref="A14:C14"/>
    <mergeCell ref="A15:C15"/>
    <mergeCell ref="A16:C16"/>
    <mergeCell ref="A17:C17"/>
    <mergeCell ref="A18:C18"/>
    <mergeCell ref="A19:C19"/>
  </mergeCells>
  <printOptions horizontalCentered="1"/>
  <pageMargins left="0.35433070866141736" right="0.35433070866141736" top="0.7874015748031497" bottom="0.7874015748031497" header="0.5118110236220472" footer="0.5118110236220472"/>
  <pageSetup horizontalDpi="600" verticalDpi="600" orientation="landscape" paperSize="9" r:id="rId1"/>
  <headerFooter alignWithMargins="0">
    <oddFooter>&amp;C第&amp;P页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25"/>
  <sheetViews>
    <sheetView zoomScalePageLayoutView="0" workbookViewId="0" topLeftCell="A1">
      <selection activeCell="G20" sqref="G20"/>
    </sheetView>
  </sheetViews>
  <sheetFormatPr defaultColWidth="9.00390625" defaultRowHeight="14.25"/>
  <cols>
    <col min="1" max="3" width="3.625" style="11" customWidth="1"/>
    <col min="4" max="4" width="30.375" style="11" customWidth="1"/>
    <col min="5" max="10" width="15.625" style="11" customWidth="1"/>
    <col min="11" max="11" width="9.00390625" style="11" customWidth="1"/>
    <col min="12" max="12" width="12.625" style="11" customWidth="1"/>
    <col min="13" max="16384" width="9.00390625" style="11" customWidth="1"/>
  </cols>
  <sheetData>
    <row r="1" ht="14.25">
      <c r="A1" s="9"/>
    </row>
    <row r="2" spans="1:10" s="57" customFormat="1" ht="49.5" customHeight="1">
      <c r="A2" s="212" t="s">
        <v>382</v>
      </c>
      <c r="B2" s="212"/>
      <c r="C2" s="212"/>
      <c r="D2" s="212"/>
      <c r="E2" s="212"/>
      <c r="F2" s="212"/>
      <c r="G2" s="212"/>
      <c r="H2" s="212"/>
      <c r="I2" s="212"/>
      <c r="J2" s="212"/>
    </row>
    <row r="3" spans="1:10" s="61" customFormat="1" ht="19.5" customHeight="1" thickBot="1">
      <c r="A3" s="58" t="s">
        <v>321</v>
      </c>
      <c r="B3" s="59"/>
      <c r="C3" s="194" t="s">
        <v>451</v>
      </c>
      <c r="D3" s="59"/>
      <c r="E3" s="59"/>
      <c r="F3" s="59"/>
      <c r="G3" s="71"/>
      <c r="H3" s="59"/>
      <c r="I3" s="59"/>
      <c r="J3" s="60" t="s">
        <v>386</v>
      </c>
    </row>
    <row r="4" spans="1:11" s="62" customFormat="1" ht="39.75" customHeight="1">
      <c r="A4" s="219" t="s">
        <v>5</v>
      </c>
      <c r="B4" s="220"/>
      <c r="C4" s="220"/>
      <c r="D4" s="123" t="s">
        <v>1</v>
      </c>
      <c r="E4" s="122" t="s">
        <v>34</v>
      </c>
      <c r="F4" s="124" t="s">
        <v>64</v>
      </c>
      <c r="G4" s="124" t="s">
        <v>63</v>
      </c>
      <c r="H4" s="124" t="s">
        <v>62</v>
      </c>
      <c r="I4" s="123" t="s">
        <v>61</v>
      </c>
      <c r="J4" s="125" t="s">
        <v>60</v>
      </c>
      <c r="K4" s="72"/>
    </row>
    <row r="5" spans="1:11" s="76" customFormat="1" ht="24" customHeight="1">
      <c r="A5" s="218" t="s">
        <v>55</v>
      </c>
      <c r="B5" s="217" t="s">
        <v>54</v>
      </c>
      <c r="C5" s="217" t="s">
        <v>53</v>
      </c>
      <c r="D5" s="73" t="s">
        <v>52</v>
      </c>
      <c r="E5" s="73" t="s">
        <v>51</v>
      </c>
      <c r="F5" s="73" t="s">
        <v>50</v>
      </c>
      <c r="G5" s="73" t="s">
        <v>49</v>
      </c>
      <c r="H5" s="74" t="s">
        <v>383</v>
      </c>
      <c r="I5" s="74" t="s">
        <v>384</v>
      </c>
      <c r="J5" s="78" t="s">
        <v>385</v>
      </c>
      <c r="K5" s="75"/>
    </row>
    <row r="6" spans="1:11" s="61" customFormat="1" ht="24" customHeight="1">
      <c r="A6" s="218"/>
      <c r="B6" s="217"/>
      <c r="C6" s="217"/>
      <c r="D6" s="63" t="s">
        <v>37</v>
      </c>
      <c r="E6" s="64">
        <v>66.1</v>
      </c>
      <c r="F6" s="64">
        <v>58.1</v>
      </c>
      <c r="G6" s="64">
        <v>8</v>
      </c>
      <c r="H6" s="64">
        <f>SUM(H7:H24)</f>
        <v>0</v>
      </c>
      <c r="I6" s="64">
        <f>SUM(I7:I24)</f>
        <v>0</v>
      </c>
      <c r="J6" s="67">
        <f>SUM(J7:J24)</f>
        <v>0</v>
      </c>
      <c r="K6" s="77"/>
    </row>
    <row r="7" spans="1:11" s="61" customFormat="1" ht="24" customHeight="1">
      <c r="A7" s="205">
        <v>206</v>
      </c>
      <c r="B7" s="204"/>
      <c r="C7" s="204"/>
      <c r="D7" s="172" t="s">
        <v>412</v>
      </c>
      <c r="E7" s="64">
        <f>SUM(F7:J7)</f>
        <v>24.57</v>
      </c>
      <c r="F7" s="64">
        <v>16.57</v>
      </c>
      <c r="G7" s="64">
        <v>8</v>
      </c>
      <c r="H7" s="64"/>
      <c r="I7" s="64"/>
      <c r="J7" s="67"/>
      <c r="K7" s="77"/>
    </row>
    <row r="8" spans="1:11" s="61" customFormat="1" ht="24" customHeight="1">
      <c r="A8" s="203" t="s">
        <v>410</v>
      </c>
      <c r="B8" s="204"/>
      <c r="C8" s="204"/>
      <c r="D8" s="172" t="s">
        <v>413</v>
      </c>
      <c r="E8" s="64">
        <f aca="true" t="shared" si="0" ref="E8:E20">SUM(F8:J8)</f>
        <v>24.57</v>
      </c>
      <c r="F8" s="64">
        <v>16.57</v>
      </c>
      <c r="G8" s="64">
        <v>8</v>
      </c>
      <c r="H8" s="64"/>
      <c r="I8" s="64"/>
      <c r="J8" s="67"/>
      <c r="K8" s="77"/>
    </row>
    <row r="9" spans="1:11" s="61" customFormat="1" ht="24" customHeight="1">
      <c r="A9" s="203" t="s">
        <v>411</v>
      </c>
      <c r="B9" s="204"/>
      <c r="C9" s="204"/>
      <c r="D9" s="172" t="s">
        <v>414</v>
      </c>
      <c r="E9" s="64">
        <f t="shared" si="0"/>
        <v>15.57</v>
      </c>
      <c r="F9" s="64">
        <v>15.57</v>
      </c>
      <c r="G9" s="64"/>
      <c r="H9" s="64"/>
      <c r="I9" s="64"/>
      <c r="J9" s="67"/>
      <c r="K9" s="77"/>
    </row>
    <row r="10" spans="1:11" s="61" customFormat="1" ht="24" customHeight="1">
      <c r="A10" s="203" t="s">
        <v>415</v>
      </c>
      <c r="B10" s="204"/>
      <c r="C10" s="204"/>
      <c r="D10" s="172" t="s">
        <v>416</v>
      </c>
      <c r="E10" s="64">
        <f t="shared" si="0"/>
        <v>8</v>
      </c>
      <c r="F10" s="64"/>
      <c r="G10" s="64">
        <v>8</v>
      </c>
      <c r="H10" s="64"/>
      <c r="I10" s="64"/>
      <c r="J10" s="67"/>
      <c r="K10" s="77"/>
    </row>
    <row r="11" spans="1:11" s="61" customFormat="1" ht="24" customHeight="1">
      <c r="A11" s="203" t="s">
        <v>417</v>
      </c>
      <c r="B11" s="204"/>
      <c r="C11" s="204"/>
      <c r="D11" s="172" t="s">
        <v>420</v>
      </c>
      <c r="E11" s="64">
        <f t="shared" si="0"/>
        <v>37.94</v>
      </c>
      <c r="F11" s="64">
        <v>37.94</v>
      </c>
      <c r="G11" s="64"/>
      <c r="H11" s="64"/>
      <c r="I11" s="64"/>
      <c r="J11" s="67"/>
      <c r="K11" s="77"/>
    </row>
    <row r="12" spans="1:11" s="61" customFormat="1" ht="24" customHeight="1">
      <c r="A12" s="203" t="s">
        <v>418</v>
      </c>
      <c r="B12" s="204"/>
      <c r="C12" s="204"/>
      <c r="D12" s="65" t="s">
        <v>421</v>
      </c>
      <c r="E12" s="64">
        <f t="shared" si="0"/>
        <v>37.94</v>
      </c>
      <c r="F12" s="64">
        <v>37.94</v>
      </c>
      <c r="G12" s="64"/>
      <c r="H12" s="64"/>
      <c r="I12" s="64"/>
      <c r="J12" s="67"/>
      <c r="K12" s="77"/>
    </row>
    <row r="13" spans="1:11" s="61" customFormat="1" ht="24" customHeight="1">
      <c r="A13" s="203" t="s">
        <v>419</v>
      </c>
      <c r="B13" s="204"/>
      <c r="C13" s="204"/>
      <c r="D13" s="65" t="s">
        <v>422</v>
      </c>
      <c r="E13" s="64">
        <f t="shared" si="0"/>
        <v>37.1</v>
      </c>
      <c r="F13" s="64">
        <v>37.1</v>
      </c>
      <c r="G13" s="64"/>
      <c r="H13" s="64"/>
      <c r="I13" s="64"/>
      <c r="J13" s="67"/>
      <c r="K13" s="77"/>
    </row>
    <row r="14" spans="1:11" s="61" customFormat="1" ht="24" customHeight="1">
      <c r="A14" s="203" t="s">
        <v>423</v>
      </c>
      <c r="B14" s="204"/>
      <c r="C14" s="204"/>
      <c r="D14" s="65" t="s">
        <v>424</v>
      </c>
      <c r="E14" s="64">
        <f t="shared" si="0"/>
        <v>0.83</v>
      </c>
      <c r="F14" s="64">
        <v>0.83</v>
      </c>
      <c r="G14" s="64"/>
      <c r="H14" s="64"/>
      <c r="I14" s="64"/>
      <c r="J14" s="67"/>
      <c r="K14" s="77"/>
    </row>
    <row r="15" spans="1:11" s="61" customFormat="1" ht="24" customHeight="1">
      <c r="A15" s="203" t="s">
        <v>425</v>
      </c>
      <c r="B15" s="204"/>
      <c r="C15" s="204"/>
      <c r="D15" s="65" t="s">
        <v>428</v>
      </c>
      <c r="E15" s="64">
        <f t="shared" si="0"/>
        <v>2.1</v>
      </c>
      <c r="F15" s="64">
        <v>2.1</v>
      </c>
      <c r="G15" s="64"/>
      <c r="H15" s="64"/>
      <c r="I15" s="64"/>
      <c r="J15" s="67"/>
      <c r="K15" s="77"/>
    </row>
    <row r="16" spans="1:11" s="61" customFormat="1" ht="24" customHeight="1">
      <c r="A16" s="203" t="s">
        <v>426</v>
      </c>
      <c r="B16" s="204"/>
      <c r="C16" s="204"/>
      <c r="D16" s="65" t="s">
        <v>429</v>
      </c>
      <c r="E16" s="64">
        <f t="shared" si="0"/>
        <v>2.1</v>
      </c>
      <c r="F16" s="64">
        <v>2.1</v>
      </c>
      <c r="G16" s="64"/>
      <c r="H16" s="64"/>
      <c r="I16" s="64"/>
      <c r="J16" s="67"/>
      <c r="K16" s="77"/>
    </row>
    <row r="17" spans="1:11" s="61" customFormat="1" ht="24" customHeight="1">
      <c r="A17" s="203" t="s">
        <v>427</v>
      </c>
      <c r="B17" s="204"/>
      <c r="C17" s="204"/>
      <c r="D17" s="65" t="s">
        <v>430</v>
      </c>
      <c r="E17" s="64">
        <f t="shared" si="0"/>
        <v>2.1</v>
      </c>
      <c r="F17" s="64">
        <v>2.1</v>
      </c>
      <c r="G17" s="64"/>
      <c r="H17" s="64"/>
      <c r="I17" s="64"/>
      <c r="J17" s="67"/>
      <c r="K17" s="77"/>
    </row>
    <row r="18" spans="1:11" s="61" customFormat="1" ht="24" customHeight="1">
      <c r="A18" s="203" t="s">
        <v>431</v>
      </c>
      <c r="B18" s="204"/>
      <c r="C18" s="204"/>
      <c r="D18" s="172" t="s">
        <v>434</v>
      </c>
      <c r="E18" s="64">
        <f t="shared" si="0"/>
        <v>1.49</v>
      </c>
      <c r="F18" s="64">
        <v>1.49</v>
      </c>
      <c r="G18" s="64"/>
      <c r="H18" s="64"/>
      <c r="I18" s="64"/>
      <c r="J18" s="67"/>
      <c r="K18" s="77"/>
    </row>
    <row r="19" spans="1:11" s="61" customFormat="1" ht="24" customHeight="1">
      <c r="A19" s="203" t="s">
        <v>432</v>
      </c>
      <c r="B19" s="204"/>
      <c r="C19" s="204"/>
      <c r="D19" s="65" t="s">
        <v>435</v>
      </c>
      <c r="E19" s="64">
        <f t="shared" si="0"/>
        <v>1.49</v>
      </c>
      <c r="F19" s="64">
        <v>1.49</v>
      </c>
      <c r="G19" s="64"/>
      <c r="H19" s="64"/>
      <c r="I19" s="64"/>
      <c r="J19" s="67"/>
      <c r="K19" s="77"/>
    </row>
    <row r="20" spans="1:11" s="61" customFormat="1" ht="24" customHeight="1">
      <c r="A20" s="203" t="s">
        <v>433</v>
      </c>
      <c r="B20" s="204"/>
      <c r="C20" s="204"/>
      <c r="D20" s="65" t="s">
        <v>219</v>
      </c>
      <c r="E20" s="64">
        <f t="shared" si="0"/>
        <v>1.49</v>
      </c>
      <c r="F20" s="64">
        <v>1.49</v>
      </c>
      <c r="G20" s="64"/>
      <c r="H20" s="64"/>
      <c r="I20" s="64"/>
      <c r="J20" s="67"/>
      <c r="K20" s="77"/>
    </row>
    <row r="21" spans="1:11" s="61" customFormat="1" ht="24" customHeight="1">
      <c r="A21" s="215"/>
      <c r="B21" s="216"/>
      <c r="C21" s="216"/>
      <c r="D21" s="65"/>
      <c r="E21" s="64"/>
      <c r="F21" s="64"/>
      <c r="G21" s="64"/>
      <c r="H21" s="64"/>
      <c r="I21" s="64"/>
      <c r="J21" s="67"/>
      <c r="K21" s="77"/>
    </row>
    <row r="22" spans="1:11" s="61" customFormat="1" ht="24" customHeight="1">
      <c r="A22" s="215"/>
      <c r="B22" s="216"/>
      <c r="C22" s="216"/>
      <c r="D22" s="65"/>
      <c r="E22" s="64"/>
      <c r="F22" s="64"/>
      <c r="G22" s="64"/>
      <c r="H22" s="64"/>
      <c r="I22" s="64"/>
      <c r="J22" s="67"/>
      <c r="K22" s="77"/>
    </row>
    <row r="23" spans="1:11" s="61" customFormat="1" ht="24" customHeight="1">
      <c r="A23" s="215"/>
      <c r="B23" s="216"/>
      <c r="C23" s="216"/>
      <c r="D23" s="65"/>
      <c r="E23" s="64"/>
      <c r="F23" s="64"/>
      <c r="G23" s="64"/>
      <c r="H23" s="64"/>
      <c r="I23" s="64"/>
      <c r="J23" s="67"/>
      <c r="K23" s="77"/>
    </row>
    <row r="24" spans="1:11" s="61" customFormat="1" ht="24" customHeight="1" thickBot="1">
      <c r="A24" s="213"/>
      <c r="B24" s="214"/>
      <c r="C24" s="214"/>
      <c r="D24" s="68"/>
      <c r="E24" s="69"/>
      <c r="F24" s="69"/>
      <c r="G24" s="69"/>
      <c r="H24" s="69"/>
      <c r="I24" s="69"/>
      <c r="J24" s="70"/>
      <c r="K24" s="77"/>
    </row>
    <row r="25" ht="14.25">
      <c r="A25" s="13"/>
    </row>
  </sheetData>
  <sheetProtection/>
  <mergeCells count="23">
    <mergeCell ref="A2:J2"/>
    <mergeCell ref="A5:A6"/>
    <mergeCell ref="B5:B6"/>
    <mergeCell ref="A11:C11"/>
    <mergeCell ref="A4:C4"/>
    <mergeCell ref="A12:C12"/>
    <mergeCell ref="A7:C7"/>
    <mergeCell ref="A8:C8"/>
    <mergeCell ref="A9:C9"/>
    <mergeCell ref="A10:C10"/>
    <mergeCell ref="C5:C6"/>
    <mergeCell ref="A13:C13"/>
    <mergeCell ref="A14:C14"/>
    <mergeCell ref="A15:C15"/>
    <mergeCell ref="A16:C16"/>
    <mergeCell ref="A17:C17"/>
    <mergeCell ref="A24:C24"/>
    <mergeCell ref="A18:C18"/>
    <mergeCell ref="A19:C19"/>
    <mergeCell ref="A20:C20"/>
    <mergeCell ref="A21:C21"/>
    <mergeCell ref="A22:C22"/>
    <mergeCell ref="A23:C23"/>
  </mergeCells>
  <printOptions horizontalCentered="1"/>
  <pageMargins left="0.35433070866141736" right="0.35433070866141736" top="0.7874015748031497" bottom="0.7874015748031497" header="0.5118110236220472" footer="0.5118110236220472"/>
  <pageSetup horizontalDpi="600" verticalDpi="600" orientation="landscape" paperSize="9" r:id="rId1"/>
  <headerFooter alignWithMargins="0">
    <oddFooter>&amp;C第&amp;P页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zoomScaleSheetLayoutView="100" zoomScalePageLayoutView="0" workbookViewId="0" topLeftCell="A7">
      <selection activeCell="D15" sqref="D15"/>
    </sheetView>
  </sheetViews>
  <sheetFormatPr defaultColWidth="9.00390625" defaultRowHeight="14.25"/>
  <cols>
    <col min="1" max="1" width="36.375" style="15" customWidth="1"/>
    <col min="2" max="2" width="4.00390625" style="15" customWidth="1"/>
    <col min="3" max="3" width="15.625" style="15" customWidth="1"/>
    <col min="4" max="4" width="37.00390625" style="15" customWidth="1"/>
    <col min="5" max="5" width="4.125" style="15" customWidth="1"/>
    <col min="6" max="6" width="15.625" style="15" customWidth="1"/>
    <col min="7" max="7" width="13.875" style="15" customWidth="1"/>
    <col min="8" max="8" width="15.625" style="15" customWidth="1"/>
    <col min="9" max="10" width="9.00390625" style="16" customWidth="1"/>
    <col min="11" max="16384" width="9.00390625" style="15" customWidth="1"/>
  </cols>
  <sheetData>
    <row r="1" ht="14.25">
      <c r="A1" s="14"/>
    </row>
    <row r="2" spans="1:10" s="81" customFormat="1" ht="49.5" customHeight="1">
      <c r="A2" s="221" t="s">
        <v>387</v>
      </c>
      <c r="B2" s="221"/>
      <c r="C2" s="221"/>
      <c r="D2" s="221"/>
      <c r="E2" s="221"/>
      <c r="F2" s="221"/>
      <c r="G2" s="221"/>
      <c r="H2" s="221"/>
      <c r="I2" s="80"/>
      <c r="J2" s="80"/>
    </row>
    <row r="3" spans="1:8" ht="19.5" customHeight="1" thickBot="1">
      <c r="A3" s="18" t="s">
        <v>449</v>
      </c>
      <c r="B3" s="17"/>
      <c r="C3" s="17"/>
      <c r="D3" s="17"/>
      <c r="E3" s="17"/>
      <c r="F3" s="17"/>
      <c r="G3" s="17"/>
      <c r="H3" s="82" t="s">
        <v>386</v>
      </c>
    </row>
    <row r="4" spans="1:10" s="20" customFormat="1" ht="18" customHeight="1">
      <c r="A4" s="222" t="s">
        <v>395</v>
      </c>
      <c r="B4" s="223"/>
      <c r="C4" s="223"/>
      <c r="D4" s="224" t="s">
        <v>396</v>
      </c>
      <c r="E4" s="223"/>
      <c r="F4" s="223"/>
      <c r="G4" s="223"/>
      <c r="H4" s="225"/>
      <c r="I4" s="19"/>
      <c r="J4" s="19"/>
    </row>
    <row r="5" spans="1:10" s="20" customFormat="1" ht="31.5" customHeight="1">
      <c r="A5" s="100" t="s">
        <v>68</v>
      </c>
      <c r="B5" s="101" t="s">
        <v>9</v>
      </c>
      <c r="C5" s="102" t="s">
        <v>69</v>
      </c>
      <c r="D5" s="101" t="s">
        <v>68</v>
      </c>
      <c r="E5" s="101" t="s">
        <v>9</v>
      </c>
      <c r="F5" s="102" t="s">
        <v>0</v>
      </c>
      <c r="G5" s="103" t="s">
        <v>70</v>
      </c>
      <c r="H5" s="104" t="s">
        <v>71</v>
      </c>
      <c r="I5" s="19"/>
      <c r="J5" s="19"/>
    </row>
    <row r="6" spans="1:10" s="20" customFormat="1" ht="14.25" customHeight="1">
      <c r="A6" s="83" t="s">
        <v>389</v>
      </c>
      <c r="B6" s="85"/>
      <c r="C6" s="84" t="s">
        <v>51</v>
      </c>
      <c r="D6" s="84" t="s">
        <v>389</v>
      </c>
      <c r="E6" s="85"/>
      <c r="F6" s="86">
        <v>2</v>
      </c>
      <c r="G6" s="86">
        <v>3</v>
      </c>
      <c r="H6" s="87">
        <v>4</v>
      </c>
      <c r="I6" s="19"/>
      <c r="J6" s="19"/>
    </row>
    <row r="7" spans="1:10" s="20" customFormat="1" ht="18" customHeight="1">
      <c r="A7" s="88" t="s">
        <v>390</v>
      </c>
      <c r="B7" s="84" t="s">
        <v>51</v>
      </c>
      <c r="C7" s="89">
        <v>66.1</v>
      </c>
      <c r="D7" s="90" t="s">
        <v>72</v>
      </c>
      <c r="E7" s="91">
        <v>29</v>
      </c>
      <c r="F7" s="84">
        <f>G7+H7</f>
        <v>0</v>
      </c>
      <c r="G7" s="91"/>
      <c r="H7" s="92"/>
      <c r="I7" s="19"/>
      <c r="J7" s="19"/>
    </row>
    <row r="8" spans="1:10" s="20" customFormat="1" ht="18" customHeight="1">
      <c r="A8" s="93" t="s">
        <v>73</v>
      </c>
      <c r="B8" s="84" t="s">
        <v>50</v>
      </c>
      <c r="C8" s="89"/>
      <c r="D8" s="90" t="s">
        <v>74</v>
      </c>
      <c r="E8" s="91">
        <v>30</v>
      </c>
      <c r="F8" s="84">
        <f aca="true" t="shared" si="0" ref="F8:F29">G8+H8</f>
        <v>0</v>
      </c>
      <c r="G8" s="91"/>
      <c r="H8" s="92"/>
      <c r="I8" s="19"/>
      <c r="J8" s="19"/>
    </row>
    <row r="9" spans="1:10" s="20" customFormat="1" ht="18" customHeight="1">
      <c r="A9" s="93"/>
      <c r="B9" s="84" t="s">
        <v>49</v>
      </c>
      <c r="C9" s="89"/>
      <c r="D9" s="90" t="s">
        <v>75</v>
      </c>
      <c r="E9" s="91">
        <v>31</v>
      </c>
      <c r="F9" s="84">
        <f t="shared" si="0"/>
        <v>0</v>
      </c>
      <c r="G9" s="91"/>
      <c r="H9" s="92"/>
      <c r="I9" s="19"/>
      <c r="J9" s="19"/>
    </row>
    <row r="10" spans="1:10" s="20" customFormat="1" ht="18" customHeight="1">
      <c r="A10" s="93"/>
      <c r="B10" s="84" t="s">
        <v>16</v>
      </c>
      <c r="C10" s="89"/>
      <c r="D10" s="90" t="s">
        <v>76</v>
      </c>
      <c r="E10" s="91">
        <v>32</v>
      </c>
      <c r="F10" s="84">
        <f t="shared" si="0"/>
        <v>0</v>
      </c>
      <c r="G10" s="91"/>
      <c r="H10" s="92"/>
      <c r="I10" s="19"/>
      <c r="J10" s="19"/>
    </row>
    <row r="11" spans="1:10" s="20" customFormat="1" ht="18" customHeight="1">
      <c r="A11" s="93"/>
      <c r="B11" s="84" t="s">
        <v>17</v>
      </c>
      <c r="C11" s="89"/>
      <c r="D11" s="90" t="s">
        <v>77</v>
      </c>
      <c r="E11" s="91">
        <v>33</v>
      </c>
      <c r="F11" s="84">
        <f t="shared" si="0"/>
        <v>0</v>
      </c>
      <c r="G11" s="91"/>
      <c r="H11" s="92"/>
      <c r="I11" s="19"/>
      <c r="J11" s="19"/>
    </row>
    <row r="12" spans="1:10" s="20" customFormat="1" ht="18" customHeight="1">
      <c r="A12" s="93"/>
      <c r="B12" s="84" t="s">
        <v>19</v>
      </c>
      <c r="C12" s="89"/>
      <c r="D12" s="90" t="s">
        <v>78</v>
      </c>
      <c r="E12" s="91">
        <v>34</v>
      </c>
      <c r="F12" s="84">
        <f t="shared" si="0"/>
        <v>24.57</v>
      </c>
      <c r="G12" s="198">
        <v>24.57</v>
      </c>
      <c r="H12" s="92"/>
      <c r="I12" s="19"/>
      <c r="J12" s="19"/>
    </row>
    <row r="13" spans="1:8" s="32" customFormat="1" ht="18" customHeight="1">
      <c r="A13" s="46"/>
      <c r="B13" s="84" t="s">
        <v>21</v>
      </c>
      <c r="C13" s="38"/>
      <c r="D13" s="39" t="s">
        <v>363</v>
      </c>
      <c r="E13" s="91">
        <v>35</v>
      </c>
      <c r="F13" s="84">
        <f t="shared" si="0"/>
        <v>0</v>
      </c>
      <c r="G13" s="79"/>
      <c r="H13" s="107"/>
    </row>
    <row r="14" spans="1:8" s="32" customFormat="1" ht="18" customHeight="1">
      <c r="A14" s="49"/>
      <c r="B14" s="84" t="s">
        <v>23</v>
      </c>
      <c r="C14" s="39"/>
      <c r="D14" s="39" t="s">
        <v>364</v>
      </c>
      <c r="E14" s="91">
        <v>36</v>
      </c>
      <c r="F14" s="84">
        <f t="shared" si="0"/>
        <v>37.94</v>
      </c>
      <c r="G14" s="79">
        <v>37.94</v>
      </c>
      <c r="H14" s="107"/>
    </row>
    <row r="15" spans="1:8" s="32" customFormat="1" ht="18" customHeight="1">
      <c r="A15" s="49"/>
      <c r="B15" s="84" t="s">
        <v>24</v>
      </c>
      <c r="C15" s="39"/>
      <c r="D15" s="39" t="s">
        <v>365</v>
      </c>
      <c r="E15" s="91">
        <v>37</v>
      </c>
      <c r="F15" s="84">
        <f t="shared" si="0"/>
        <v>2.1</v>
      </c>
      <c r="G15" s="190">
        <v>2.1</v>
      </c>
      <c r="H15" s="107"/>
    </row>
    <row r="16" spans="1:8" s="32" customFormat="1" ht="18" customHeight="1">
      <c r="A16" s="49"/>
      <c r="B16" s="84" t="s">
        <v>25</v>
      </c>
      <c r="C16" s="39"/>
      <c r="D16" s="39" t="s">
        <v>366</v>
      </c>
      <c r="E16" s="91">
        <v>38</v>
      </c>
      <c r="F16" s="84">
        <f t="shared" si="0"/>
        <v>0</v>
      </c>
      <c r="G16" s="79"/>
      <c r="H16" s="107"/>
    </row>
    <row r="17" spans="1:8" s="32" customFormat="1" ht="18" customHeight="1">
      <c r="A17" s="49"/>
      <c r="B17" s="84" t="s">
        <v>26</v>
      </c>
      <c r="C17" s="39"/>
      <c r="D17" s="39" t="s">
        <v>367</v>
      </c>
      <c r="E17" s="91">
        <v>39</v>
      </c>
      <c r="F17" s="84">
        <f t="shared" si="0"/>
        <v>0</v>
      </c>
      <c r="G17" s="79"/>
      <c r="H17" s="107"/>
    </row>
    <row r="18" spans="1:8" s="32" customFormat="1" ht="18" customHeight="1">
      <c r="A18" s="49"/>
      <c r="B18" s="84" t="s">
        <v>27</v>
      </c>
      <c r="C18" s="39"/>
      <c r="D18" s="39" t="s">
        <v>368</v>
      </c>
      <c r="E18" s="91">
        <v>40</v>
      </c>
      <c r="F18" s="84">
        <f t="shared" si="0"/>
        <v>0</v>
      </c>
      <c r="G18" s="79"/>
      <c r="H18" s="107"/>
    </row>
    <row r="19" spans="1:8" s="32" customFormat="1" ht="18" customHeight="1">
      <c r="A19" s="49"/>
      <c r="B19" s="84" t="s">
        <v>28</v>
      </c>
      <c r="C19" s="39"/>
      <c r="D19" s="39" t="s">
        <v>369</v>
      </c>
      <c r="E19" s="91">
        <v>41</v>
      </c>
      <c r="F19" s="84">
        <f t="shared" si="0"/>
        <v>0</v>
      </c>
      <c r="G19" s="79"/>
      <c r="H19" s="107"/>
    </row>
    <row r="20" spans="1:8" s="32" customFormat="1" ht="18" customHeight="1">
      <c r="A20" s="49"/>
      <c r="B20" s="84" t="s">
        <v>29</v>
      </c>
      <c r="C20" s="39"/>
      <c r="D20" s="39" t="s">
        <v>370</v>
      </c>
      <c r="E20" s="91">
        <v>42</v>
      </c>
      <c r="F20" s="84">
        <f t="shared" si="0"/>
        <v>0</v>
      </c>
      <c r="G20" s="79"/>
      <c r="H20" s="107"/>
    </row>
    <row r="21" spans="1:8" s="32" customFormat="1" ht="18" customHeight="1">
      <c r="A21" s="49"/>
      <c r="B21" s="84" t="s">
        <v>30</v>
      </c>
      <c r="C21" s="39"/>
      <c r="D21" s="39" t="s">
        <v>371</v>
      </c>
      <c r="E21" s="91">
        <v>43</v>
      </c>
      <c r="F21" s="84">
        <f t="shared" si="0"/>
        <v>0</v>
      </c>
      <c r="G21" s="79"/>
      <c r="H21" s="107"/>
    </row>
    <row r="22" spans="1:8" s="32" customFormat="1" ht="18" customHeight="1">
      <c r="A22" s="49"/>
      <c r="B22" s="84" t="s">
        <v>47</v>
      </c>
      <c r="C22" s="39"/>
      <c r="D22" s="39" t="s">
        <v>372</v>
      </c>
      <c r="E22" s="91">
        <v>44</v>
      </c>
      <c r="F22" s="84">
        <f t="shared" si="0"/>
        <v>0</v>
      </c>
      <c r="G22" s="79"/>
      <c r="H22" s="107"/>
    </row>
    <row r="23" spans="1:8" s="32" customFormat="1" ht="18" customHeight="1">
      <c r="A23" s="49"/>
      <c r="B23" s="84" t="s">
        <v>305</v>
      </c>
      <c r="C23" s="39"/>
      <c r="D23" s="39" t="s">
        <v>373</v>
      </c>
      <c r="E23" s="91">
        <v>45</v>
      </c>
      <c r="F23" s="84">
        <f t="shared" si="0"/>
        <v>0</v>
      </c>
      <c r="G23" s="79"/>
      <c r="H23" s="107"/>
    </row>
    <row r="24" spans="1:8" s="32" customFormat="1" ht="18" customHeight="1">
      <c r="A24" s="49"/>
      <c r="B24" s="84" t="s">
        <v>308</v>
      </c>
      <c r="C24" s="39"/>
      <c r="D24" s="39" t="s">
        <v>374</v>
      </c>
      <c r="E24" s="91">
        <v>46</v>
      </c>
      <c r="F24" s="84">
        <f t="shared" si="0"/>
        <v>0</v>
      </c>
      <c r="G24" s="79"/>
      <c r="H24" s="107"/>
    </row>
    <row r="25" spans="1:8" s="32" customFormat="1" ht="18" customHeight="1">
      <c r="A25" s="49"/>
      <c r="B25" s="84" t="s">
        <v>311</v>
      </c>
      <c r="C25" s="39"/>
      <c r="D25" s="39" t="s">
        <v>375</v>
      </c>
      <c r="E25" s="91">
        <v>47</v>
      </c>
      <c r="F25" s="84">
        <f t="shared" si="0"/>
        <v>1.49</v>
      </c>
      <c r="G25" s="79">
        <v>1.49</v>
      </c>
      <c r="H25" s="107"/>
    </row>
    <row r="26" spans="1:8" s="32" customFormat="1" ht="18" customHeight="1">
      <c r="A26" s="49"/>
      <c r="B26" s="84" t="s">
        <v>31</v>
      </c>
      <c r="C26" s="39"/>
      <c r="D26" s="39" t="s">
        <v>376</v>
      </c>
      <c r="E26" s="91">
        <v>48</v>
      </c>
      <c r="F26" s="84">
        <f t="shared" si="0"/>
        <v>0</v>
      </c>
      <c r="G26" s="79"/>
      <c r="H26" s="107"/>
    </row>
    <row r="27" spans="1:8" s="32" customFormat="1" ht="18" customHeight="1">
      <c r="A27" s="49"/>
      <c r="B27" s="84" t="s">
        <v>316</v>
      </c>
      <c r="C27" s="39"/>
      <c r="D27" s="39" t="s">
        <v>336</v>
      </c>
      <c r="E27" s="91">
        <v>49</v>
      </c>
      <c r="F27" s="84">
        <f t="shared" si="0"/>
        <v>0</v>
      </c>
      <c r="G27" s="79"/>
      <c r="H27" s="107"/>
    </row>
    <row r="28" spans="1:8" s="32" customFormat="1" ht="18" customHeight="1">
      <c r="A28" s="49"/>
      <c r="B28" s="84" t="s">
        <v>265</v>
      </c>
      <c r="C28" s="39"/>
      <c r="D28" s="39" t="s">
        <v>377</v>
      </c>
      <c r="E28" s="91">
        <v>50</v>
      </c>
      <c r="F28" s="84">
        <f t="shared" si="0"/>
        <v>0</v>
      </c>
      <c r="G28" s="79"/>
      <c r="H28" s="107"/>
    </row>
    <row r="29" spans="1:8" s="32" customFormat="1" ht="18" customHeight="1">
      <c r="A29" s="49"/>
      <c r="B29" s="84" t="s">
        <v>32</v>
      </c>
      <c r="C29" s="39"/>
      <c r="D29" s="39" t="s">
        <v>378</v>
      </c>
      <c r="E29" s="91">
        <v>51</v>
      </c>
      <c r="F29" s="84">
        <f t="shared" si="0"/>
        <v>0</v>
      </c>
      <c r="G29" s="79"/>
      <c r="H29" s="107"/>
    </row>
    <row r="30" spans="1:10" s="20" customFormat="1" ht="18" customHeight="1">
      <c r="A30" s="94" t="s">
        <v>33</v>
      </c>
      <c r="B30" s="84" t="s">
        <v>270</v>
      </c>
      <c r="C30" s="89">
        <f>C7+C8</f>
        <v>66.1</v>
      </c>
      <c r="D30" s="105" t="s">
        <v>34</v>
      </c>
      <c r="E30" s="91">
        <v>52</v>
      </c>
      <c r="F30" s="84">
        <f>SUM(F7:F29)</f>
        <v>66.1</v>
      </c>
      <c r="G30" s="84">
        <f>SUM(G7:G29)</f>
        <v>66.1</v>
      </c>
      <c r="H30" s="108">
        <f>SUM(H7:H29)</f>
        <v>0</v>
      </c>
      <c r="I30" s="19"/>
      <c r="J30" s="19"/>
    </row>
    <row r="31" spans="1:10" s="20" customFormat="1" ht="18" customHeight="1">
      <c r="A31" s="95" t="s">
        <v>391</v>
      </c>
      <c r="B31" s="84" t="s">
        <v>272</v>
      </c>
      <c r="C31" s="89">
        <f>C32+C33</f>
        <v>0</v>
      </c>
      <c r="D31" s="106" t="s">
        <v>392</v>
      </c>
      <c r="E31" s="91">
        <v>53</v>
      </c>
      <c r="F31" s="84">
        <f>G31+H31</f>
        <v>0</v>
      </c>
      <c r="G31" s="91"/>
      <c r="H31" s="96"/>
      <c r="I31" s="19"/>
      <c r="J31" s="19"/>
    </row>
    <row r="32" spans="1:10" s="20" customFormat="1" ht="18" customHeight="1">
      <c r="A32" s="95" t="s">
        <v>393</v>
      </c>
      <c r="B32" s="84" t="s">
        <v>35</v>
      </c>
      <c r="C32" s="89"/>
      <c r="D32" s="106"/>
      <c r="E32" s="91">
        <v>54</v>
      </c>
      <c r="F32" s="91"/>
      <c r="G32" s="91"/>
      <c r="H32" s="96"/>
      <c r="I32" s="19"/>
      <c r="J32" s="19"/>
    </row>
    <row r="33" spans="1:10" s="20" customFormat="1" ht="18" customHeight="1">
      <c r="A33" s="95" t="s">
        <v>394</v>
      </c>
      <c r="B33" s="84" t="s">
        <v>278</v>
      </c>
      <c r="C33" s="89"/>
      <c r="D33" s="106"/>
      <c r="E33" s="91">
        <v>55</v>
      </c>
      <c r="F33" s="91"/>
      <c r="G33" s="91"/>
      <c r="H33" s="96"/>
      <c r="I33" s="19"/>
      <c r="J33" s="19"/>
    </row>
    <row r="34" spans="1:8" ht="18" customHeight="1" thickBot="1">
      <c r="A34" s="109" t="s">
        <v>397</v>
      </c>
      <c r="B34" s="97" t="s">
        <v>281</v>
      </c>
      <c r="C34" s="98">
        <f>C30+C31</f>
        <v>66.1</v>
      </c>
      <c r="D34" s="110" t="s">
        <v>397</v>
      </c>
      <c r="E34" s="99">
        <v>56</v>
      </c>
      <c r="F34" s="97">
        <f>F30+F31</f>
        <v>66.1</v>
      </c>
      <c r="G34" s="97">
        <f>G30+G31</f>
        <v>66.1</v>
      </c>
      <c r="H34" s="111">
        <f>H30+H31</f>
        <v>0</v>
      </c>
    </row>
  </sheetData>
  <sheetProtection/>
  <mergeCells count="3">
    <mergeCell ref="A2:H2"/>
    <mergeCell ref="A4:C4"/>
    <mergeCell ref="D4:H4"/>
  </mergeCells>
  <printOptions horizontalCentered="1"/>
  <pageMargins left="0.35433070866141736" right="0.35433070866141736" top="0.5905511811023623" bottom="0.7874015748031497" header="0.5118110236220472" footer="0.5118110236220472"/>
  <pageSetup fitToHeight="1" fitToWidth="1" horizontalDpi="300" verticalDpi="300" orientation="landscape" paperSize="9" scale="92" r:id="rId1"/>
  <headerFooter alignWithMargins="0">
    <oddFooter>&amp;C第&amp;P页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28"/>
  <sheetViews>
    <sheetView zoomScalePageLayoutView="0" workbookViewId="0" topLeftCell="A1">
      <selection activeCell="L15" sqref="L15"/>
    </sheetView>
  </sheetViews>
  <sheetFormatPr defaultColWidth="9.00390625" defaultRowHeight="14.25"/>
  <cols>
    <col min="1" max="1" width="4.125" style="178" bestFit="1" customWidth="1"/>
    <col min="2" max="2" width="3.50390625" style="178" bestFit="1" customWidth="1"/>
    <col min="3" max="3" width="3.50390625" style="178" customWidth="1"/>
    <col min="4" max="4" width="30.625" style="1" customWidth="1"/>
    <col min="5" max="7" width="8.625" style="1" customWidth="1"/>
    <col min="8" max="9" width="7.625" style="1" customWidth="1"/>
    <col min="10" max="13" width="7.625" style="188" customWidth="1"/>
    <col min="14" max="17" width="9.625" style="1" customWidth="1"/>
    <col min="18" max="16384" width="9.00390625" style="1" customWidth="1"/>
  </cols>
  <sheetData>
    <row r="1" spans="1:17" ht="14.25">
      <c r="A1" s="173"/>
      <c r="B1" s="174"/>
      <c r="C1" s="174"/>
      <c r="D1" s="3"/>
      <c r="E1" s="3"/>
      <c r="F1" s="3"/>
      <c r="G1" s="3"/>
      <c r="H1" s="3"/>
      <c r="I1" s="3"/>
      <c r="J1" s="183"/>
      <c r="K1" s="183"/>
      <c r="L1" s="183"/>
      <c r="M1" s="183"/>
      <c r="N1" s="3"/>
      <c r="O1" s="3"/>
      <c r="P1" s="3"/>
      <c r="Q1" s="3"/>
    </row>
    <row r="2" spans="1:17" s="112" customFormat="1" ht="49.5" customHeight="1">
      <c r="A2" s="226" t="s">
        <v>398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</row>
    <row r="3" spans="1:17" s="113" customFormat="1" ht="19.5" customHeight="1" thickBot="1">
      <c r="A3" s="169" t="s">
        <v>321</v>
      </c>
      <c r="B3" s="195" t="s">
        <v>450</v>
      </c>
      <c r="C3" s="169"/>
      <c r="D3" s="58"/>
      <c r="E3" s="58"/>
      <c r="F3" s="58"/>
      <c r="G3" s="58"/>
      <c r="H3" s="58"/>
      <c r="I3" s="58"/>
      <c r="J3" s="184"/>
      <c r="K3" s="184"/>
      <c r="L3" s="184"/>
      <c r="M3" s="184"/>
      <c r="N3" s="58"/>
      <c r="O3" s="58"/>
      <c r="P3" s="58"/>
      <c r="Q3" s="59" t="s">
        <v>381</v>
      </c>
    </row>
    <row r="4" spans="1:17" s="113" customFormat="1" ht="30" customHeight="1">
      <c r="A4" s="229" t="s">
        <v>5</v>
      </c>
      <c r="B4" s="230"/>
      <c r="C4" s="230"/>
      <c r="D4" s="227" t="s">
        <v>1</v>
      </c>
      <c r="E4" s="233" t="s">
        <v>80</v>
      </c>
      <c r="F4" s="234"/>
      <c r="G4" s="235"/>
      <c r="H4" s="237" t="s">
        <v>2</v>
      </c>
      <c r="I4" s="238"/>
      <c r="J4" s="239"/>
      <c r="K4" s="233" t="s">
        <v>3</v>
      </c>
      <c r="L4" s="234"/>
      <c r="M4" s="235"/>
      <c r="N4" s="233" t="s">
        <v>4</v>
      </c>
      <c r="O4" s="234"/>
      <c r="P4" s="234"/>
      <c r="Q4" s="236"/>
    </row>
    <row r="5" spans="1:17" s="113" customFormat="1" ht="30" customHeight="1">
      <c r="A5" s="231"/>
      <c r="B5" s="232"/>
      <c r="C5" s="232"/>
      <c r="D5" s="228"/>
      <c r="E5" s="228" t="s">
        <v>0</v>
      </c>
      <c r="F5" s="228" t="s">
        <v>82</v>
      </c>
      <c r="G5" s="228" t="s">
        <v>83</v>
      </c>
      <c r="H5" s="228" t="s">
        <v>0</v>
      </c>
      <c r="I5" s="228" t="s">
        <v>86</v>
      </c>
      <c r="J5" s="240" t="s">
        <v>87</v>
      </c>
      <c r="K5" s="240" t="s">
        <v>0</v>
      </c>
      <c r="L5" s="240" t="s">
        <v>86</v>
      </c>
      <c r="M5" s="240" t="s">
        <v>87</v>
      </c>
      <c r="N5" s="228" t="s">
        <v>0</v>
      </c>
      <c r="O5" s="228" t="s">
        <v>82</v>
      </c>
      <c r="P5" s="241" t="s">
        <v>83</v>
      </c>
      <c r="Q5" s="242"/>
    </row>
    <row r="6" spans="1:17" s="113" customFormat="1" ht="53.25" customHeight="1">
      <c r="A6" s="231"/>
      <c r="B6" s="232"/>
      <c r="C6" s="232"/>
      <c r="D6" s="228"/>
      <c r="E6" s="228"/>
      <c r="F6" s="228"/>
      <c r="G6" s="228"/>
      <c r="H6" s="228"/>
      <c r="I6" s="228"/>
      <c r="J6" s="240"/>
      <c r="K6" s="240"/>
      <c r="L6" s="240"/>
      <c r="M6" s="240"/>
      <c r="N6" s="228"/>
      <c r="O6" s="228"/>
      <c r="P6" s="129" t="s">
        <v>84</v>
      </c>
      <c r="Q6" s="130" t="s">
        <v>85</v>
      </c>
    </row>
    <row r="7" spans="1:17" s="113" customFormat="1" ht="19.5" customHeight="1">
      <c r="A7" s="243" t="s">
        <v>399</v>
      </c>
      <c r="B7" s="244" t="s">
        <v>400</v>
      </c>
      <c r="C7" s="244" t="s">
        <v>401</v>
      </c>
      <c r="D7" s="115" t="s">
        <v>402</v>
      </c>
      <c r="E7" s="114">
        <v>1</v>
      </c>
      <c r="F7" s="114">
        <v>2</v>
      </c>
      <c r="G7" s="114">
        <v>3</v>
      </c>
      <c r="H7" s="114">
        <v>4</v>
      </c>
      <c r="I7" s="114">
        <v>5</v>
      </c>
      <c r="J7" s="189">
        <v>6</v>
      </c>
      <c r="K7" s="189">
        <v>7</v>
      </c>
      <c r="L7" s="189">
        <v>8</v>
      </c>
      <c r="M7" s="189">
        <v>9</v>
      </c>
      <c r="N7" s="114">
        <v>10</v>
      </c>
      <c r="O7" s="114">
        <v>11</v>
      </c>
      <c r="P7" s="114">
        <v>12</v>
      </c>
      <c r="Q7" s="132">
        <v>13</v>
      </c>
    </row>
    <row r="8" spans="1:17" s="113" customFormat="1" ht="24" customHeight="1">
      <c r="A8" s="243"/>
      <c r="B8" s="244"/>
      <c r="C8" s="244"/>
      <c r="D8" s="114" t="s">
        <v>403</v>
      </c>
      <c r="E8" s="114">
        <f>SUM(E9:E22)</f>
        <v>0</v>
      </c>
      <c r="F8" s="114">
        <f aca="true" t="shared" si="0" ref="F8:Q8">SUM(F9:F22)</f>
        <v>0</v>
      </c>
      <c r="G8" s="114">
        <f t="shared" si="0"/>
        <v>0</v>
      </c>
      <c r="H8" s="114">
        <v>66.1</v>
      </c>
      <c r="I8" s="114">
        <v>58.1</v>
      </c>
      <c r="J8" s="185">
        <f t="shared" si="0"/>
        <v>8</v>
      </c>
      <c r="K8" s="185">
        <v>66.1</v>
      </c>
      <c r="L8" s="185">
        <v>58.1</v>
      </c>
      <c r="M8" s="185">
        <f t="shared" si="0"/>
        <v>8</v>
      </c>
      <c r="N8" s="114">
        <f t="shared" si="0"/>
        <v>0</v>
      </c>
      <c r="O8" s="114">
        <f t="shared" si="0"/>
        <v>0</v>
      </c>
      <c r="P8" s="114">
        <f t="shared" si="0"/>
        <v>0</v>
      </c>
      <c r="Q8" s="132">
        <f t="shared" si="0"/>
        <v>0</v>
      </c>
    </row>
    <row r="9" spans="1:17" s="113" customFormat="1" ht="24" customHeight="1">
      <c r="A9" s="175">
        <v>206</v>
      </c>
      <c r="B9" s="176"/>
      <c r="C9" s="176"/>
      <c r="D9" s="172" t="s">
        <v>412</v>
      </c>
      <c r="E9" s="114">
        <f>F9+G9</f>
        <v>0</v>
      </c>
      <c r="F9" s="114"/>
      <c r="G9" s="114"/>
      <c r="H9" s="114">
        <f>I9+J9</f>
        <v>16.57</v>
      </c>
      <c r="I9" s="114">
        <v>16.57</v>
      </c>
      <c r="J9" s="185"/>
      <c r="K9" s="185">
        <f>L9+M9</f>
        <v>16.57</v>
      </c>
      <c r="L9" s="185">
        <v>16.57</v>
      </c>
      <c r="M9" s="185"/>
      <c r="N9" s="114">
        <f>O9+P9+Q9</f>
        <v>0</v>
      </c>
      <c r="O9" s="114"/>
      <c r="P9" s="114"/>
      <c r="Q9" s="132"/>
    </row>
    <row r="10" spans="1:17" s="113" customFormat="1" ht="24" customHeight="1">
      <c r="A10" s="175">
        <v>206</v>
      </c>
      <c r="B10" s="179" t="s">
        <v>436</v>
      </c>
      <c r="C10" s="176"/>
      <c r="D10" s="172" t="s">
        <v>413</v>
      </c>
      <c r="E10" s="114">
        <f aca="true" t="shared" si="1" ref="E10:E22">F10+G10</f>
        <v>0</v>
      </c>
      <c r="F10" s="114"/>
      <c r="G10" s="114"/>
      <c r="H10" s="114">
        <f aca="true" t="shared" si="2" ref="H10:H22">I10+J10</f>
        <v>16.57</v>
      </c>
      <c r="I10" s="114">
        <v>16.57</v>
      </c>
      <c r="J10" s="185"/>
      <c r="K10" s="185">
        <f aca="true" t="shared" si="3" ref="K10:K22">L10+M10</f>
        <v>16.57</v>
      </c>
      <c r="L10" s="185">
        <v>16.57</v>
      </c>
      <c r="M10" s="185"/>
      <c r="N10" s="114">
        <f aca="true" t="shared" si="4" ref="N10:N22">O10+P10+Q10</f>
        <v>0</v>
      </c>
      <c r="O10" s="114"/>
      <c r="P10" s="114"/>
      <c r="Q10" s="132"/>
    </row>
    <row r="11" spans="1:17" s="113" customFormat="1" ht="24" customHeight="1">
      <c r="A11" s="180" t="s">
        <v>437</v>
      </c>
      <c r="B11" s="179" t="s">
        <v>438</v>
      </c>
      <c r="C11" s="179" t="s">
        <v>439</v>
      </c>
      <c r="D11" s="172" t="s">
        <v>414</v>
      </c>
      <c r="E11" s="114">
        <f t="shared" si="1"/>
        <v>0</v>
      </c>
      <c r="F11" s="114"/>
      <c r="G11" s="114"/>
      <c r="H11" s="114">
        <f t="shared" si="2"/>
        <v>16.57</v>
      </c>
      <c r="I11" s="114">
        <v>16.57</v>
      </c>
      <c r="J11" s="185"/>
      <c r="K11" s="185">
        <f t="shared" si="3"/>
        <v>16.57</v>
      </c>
      <c r="L11" s="185">
        <v>16.57</v>
      </c>
      <c r="M11" s="185"/>
      <c r="N11" s="114">
        <f t="shared" si="4"/>
        <v>0</v>
      </c>
      <c r="O11" s="114"/>
      <c r="P11" s="114"/>
      <c r="Q11" s="132"/>
    </row>
    <row r="12" spans="1:17" s="113" customFormat="1" ht="24" customHeight="1">
      <c r="A12" s="180" t="s">
        <v>440</v>
      </c>
      <c r="B12" s="179" t="s">
        <v>439</v>
      </c>
      <c r="C12" s="179" t="s">
        <v>441</v>
      </c>
      <c r="D12" s="172" t="s">
        <v>416</v>
      </c>
      <c r="E12" s="114">
        <f t="shared" si="1"/>
        <v>0</v>
      </c>
      <c r="F12" s="114"/>
      <c r="G12" s="114"/>
      <c r="H12" s="185">
        <f t="shared" si="2"/>
        <v>8</v>
      </c>
      <c r="I12" s="185"/>
      <c r="J12" s="185">
        <v>8</v>
      </c>
      <c r="K12" s="185">
        <f t="shared" si="3"/>
        <v>8</v>
      </c>
      <c r="L12" s="185"/>
      <c r="M12" s="185">
        <v>8</v>
      </c>
      <c r="N12" s="114">
        <f t="shared" si="4"/>
        <v>0</v>
      </c>
      <c r="O12" s="114"/>
      <c r="P12" s="114"/>
      <c r="Q12" s="132"/>
    </row>
    <row r="13" spans="1:17" s="113" customFormat="1" ht="24" customHeight="1">
      <c r="A13" s="180" t="s">
        <v>442</v>
      </c>
      <c r="B13" s="176"/>
      <c r="C13" s="176"/>
      <c r="D13" s="172" t="s">
        <v>420</v>
      </c>
      <c r="E13" s="114">
        <f t="shared" si="1"/>
        <v>0</v>
      </c>
      <c r="F13" s="114"/>
      <c r="G13" s="114"/>
      <c r="H13" s="114">
        <f t="shared" si="2"/>
        <v>37.94</v>
      </c>
      <c r="I13" s="114">
        <v>37.94</v>
      </c>
      <c r="J13" s="185"/>
      <c r="K13" s="185">
        <f t="shared" si="3"/>
        <v>37.94</v>
      </c>
      <c r="L13" s="185">
        <v>37.94</v>
      </c>
      <c r="M13" s="185"/>
      <c r="N13" s="114">
        <f t="shared" si="4"/>
        <v>0</v>
      </c>
      <c r="O13" s="114"/>
      <c r="P13" s="114"/>
      <c r="Q13" s="132"/>
    </row>
    <row r="14" spans="1:17" s="113" customFormat="1" ht="24" customHeight="1">
      <c r="A14" s="180" t="s">
        <v>417</v>
      </c>
      <c r="B14" s="179" t="s">
        <v>443</v>
      </c>
      <c r="C14" s="176"/>
      <c r="D14" s="65" t="s">
        <v>421</v>
      </c>
      <c r="E14" s="114">
        <f t="shared" si="1"/>
        <v>0</v>
      </c>
      <c r="F14" s="114"/>
      <c r="G14" s="114"/>
      <c r="H14" s="114">
        <f t="shared" si="2"/>
        <v>37.94</v>
      </c>
      <c r="I14" s="114">
        <v>37.94</v>
      </c>
      <c r="J14" s="185"/>
      <c r="K14" s="185">
        <f t="shared" si="3"/>
        <v>37.94</v>
      </c>
      <c r="L14" s="185">
        <v>37.94</v>
      </c>
      <c r="M14" s="185"/>
      <c r="N14" s="114">
        <f t="shared" si="4"/>
        <v>0</v>
      </c>
      <c r="O14" s="114"/>
      <c r="P14" s="114"/>
      <c r="Q14" s="132"/>
    </row>
    <row r="15" spans="1:17" s="113" customFormat="1" ht="24" customHeight="1">
      <c r="A15" s="180" t="s">
        <v>417</v>
      </c>
      <c r="B15" s="179" t="s">
        <v>443</v>
      </c>
      <c r="C15" s="179" t="s">
        <v>438</v>
      </c>
      <c r="D15" s="65" t="s">
        <v>422</v>
      </c>
      <c r="E15" s="114">
        <f t="shared" si="1"/>
        <v>0</v>
      </c>
      <c r="F15" s="114"/>
      <c r="G15" s="114"/>
      <c r="H15" s="114">
        <f t="shared" si="2"/>
        <v>37.94</v>
      </c>
      <c r="I15" s="114">
        <v>37.94</v>
      </c>
      <c r="J15" s="185"/>
      <c r="K15" s="185">
        <f t="shared" si="3"/>
        <v>37.94</v>
      </c>
      <c r="L15" s="185">
        <v>37.94</v>
      </c>
      <c r="M15" s="185"/>
      <c r="N15" s="114">
        <f t="shared" si="4"/>
        <v>0</v>
      </c>
      <c r="O15" s="114"/>
      <c r="P15" s="114"/>
      <c r="Q15" s="132"/>
    </row>
    <row r="16" spans="1:17" s="113" customFormat="1" ht="24" customHeight="1">
      <c r="A16" s="180" t="s">
        <v>442</v>
      </c>
      <c r="B16" s="179" t="s">
        <v>444</v>
      </c>
      <c r="C16" s="179" t="s">
        <v>443</v>
      </c>
      <c r="D16" s="65" t="s">
        <v>424</v>
      </c>
      <c r="E16" s="114">
        <f t="shared" si="1"/>
        <v>0</v>
      </c>
      <c r="F16" s="114"/>
      <c r="G16" s="114"/>
      <c r="H16" s="114">
        <f t="shared" si="2"/>
        <v>0.83</v>
      </c>
      <c r="I16" s="114">
        <v>0.83</v>
      </c>
      <c r="J16" s="185"/>
      <c r="K16" s="185">
        <f t="shared" si="3"/>
        <v>0.83</v>
      </c>
      <c r="L16" s="185">
        <v>0.83</v>
      </c>
      <c r="M16" s="185"/>
      <c r="N16" s="114">
        <f t="shared" si="4"/>
        <v>0</v>
      </c>
      <c r="O16" s="114"/>
      <c r="P16" s="114"/>
      <c r="Q16" s="132"/>
    </row>
    <row r="17" spans="1:17" s="113" customFormat="1" ht="24" customHeight="1">
      <c r="A17" s="180" t="s">
        <v>425</v>
      </c>
      <c r="B17" s="176"/>
      <c r="C17" s="176"/>
      <c r="D17" s="65" t="s">
        <v>428</v>
      </c>
      <c r="E17" s="114">
        <f t="shared" si="1"/>
        <v>0</v>
      </c>
      <c r="F17" s="114"/>
      <c r="G17" s="114"/>
      <c r="H17" s="185">
        <f t="shared" si="2"/>
        <v>2.1</v>
      </c>
      <c r="I17" s="185">
        <v>2.1</v>
      </c>
      <c r="J17" s="185"/>
      <c r="K17" s="185">
        <f t="shared" si="3"/>
        <v>2.1</v>
      </c>
      <c r="L17" s="185">
        <v>2.1</v>
      </c>
      <c r="M17" s="185"/>
      <c r="N17" s="114">
        <f t="shared" si="4"/>
        <v>0</v>
      </c>
      <c r="O17" s="114"/>
      <c r="P17" s="114"/>
      <c r="Q17" s="132"/>
    </row>
    <row r="18" spans="1:17" s="113" customFormat="1" ht="24" customHeight="1">
      <c r="A18" s="180" t="s">
        <v>445</v>
      </c>
      <c r="B18" s="179" t="s">
        <v>446</v>
      </c>
      <c r="C18" s="176"/>
      <c r="D18" s="65" t="s">
        <v>429</v>
      </c>
      <c r="E18" s="114">
        <f t="shared" si="1"/>
        <v>0</v>
      </c>
      <c r="F18" s="114"/>
      <c r="G18" s="114"/>
      <c r="H18" s="185">
        <f t="shared" si="2"/>
        <v>2.1</v>
      </c>
      <c r="I18" s="185">
        <v>2.1</v>
      </c>
      <c r="J18" s="185"/>
      <c r="K18" s="185">
        <f t="shared" si="3"/>
        <v>2.1</v>
      </c>
      <c r="L18" s="185">
        <v>2.1</v>
      </c>
      <c r="M18" s="185"/>
      <c r="N18" s="114">
        <f t="shared" si="4"/>
        <v>0</v>
      </c>
      <c r="O18" s="114"/>
      <c r="P18" s="114"/>
      <c r="Q18" s="132"/>
    </row>
    <row r="19" spans="1:17" s="113" customFormat="1" ht="24" customHeight="1">
      <c r="A19" s="180" t="s">
        <v>445</v>
      </c>
      <c r="B19" s="179" t="s">
        <v>446</v>
      </c>
      <c r="C19" s="179" t="s">
        <v>439</v>
      </c>
      <c r="D19" s="65" t="s">
        <v>430</v>
      </c>
      <c r="E19" s="114">
        <f t="shared" si="1"/>
        <v>0</v>
      </c>
      <c r="F19" s="114"/>
      <c r="G19" s="114"/>
      <c r="H19" s="185">
        <f t="shared" si="2"/>
        <v>2.1</v>
      </c>
      <c r="I19" s="185">
        <v>2.1</v>
      </c>
      <c r="J19" s="185"/>
      <c r="K19" s="185">
        <f t="shared" si="3"/>
        <v>2.1</v>
      </c>
      <c r="L19" s="185">
        <v>2.1</v>
      </c>
      <c r="M19" s="185"/>
      <c r="N19" s="114">
        <f t="shared" si="4"/>
        <v>0</v>
      </c>
      <c r="O19" s="114"/>
      <c r="P19" s="114"/>
      <c r="Q19" s="132"/>
    </row>
    <row r="20" spans="1:17" s="113" customFormat="1" ht="24" customHeight="1">
      <c r="A20" s="180" t="s">
        <v>431</v>
      </c>
      <c r="B20" s="176"/>
      <c r="C20" s="176"/>
      <c r="D20" s="172" t="s">
        <v>434</v>
      </c>
      <c r="E20" s="114">
        <f t="shared" si="1"/>
        <v>0</v>
      </c>
      <c r="F20" s="114"/>
      <c r="G20" s="114"/>
      <c r="H20" s="114">
        <f t="shared" si="2"/>
        <v>1.49</v>
      </c>
      <c r="I20" s="114">
        <v>1.49</v>
      </c>
      <c r="J20" s="185"/>
      <c r="K20" s="185">
        <f t="shared" si="3"/>
        <v>1.49</v>
      </c>
      <c r="L20" s="185">
        <v>1.49</v>
      </c>
      <c r="M20" s="185"/>
      <c r="N20" s="114">
        <f t="shared" si="4"/>
        <v>0</v>
      </c>
      <c r="O20" s="114"/>
      <c r="P20" s="114"/>
      <c r="Q20" s="132"/>
    </row>
    <row r="21" spans="1:17" s="113" customFormat="1" ht="24" customHeight="1">
      <c r="A21" s="180" t="s">
        <v>431</v>
      </c>
      <c r="B21" s="179" t="s">
        <v>447</v>
      </c>
      <c r="C21" s="176"/>
      <c r="D21" s="65" t="s">
        <v>435</v>
      </c>
      <c r="E21" s="114">
        <f t="shared" si="1"/>
        <v>0</v>
      </c>
      <c r="F21" s="114"/>
      <c r="G21" s="114"/>
      <c r="H21" s="114">
        <v>1.49</v>
      </c>
      <c r="I21" s="114">
        <v>1.49</v>
      </c>
      <c r="J21" s="185"/>
      <c r="K21" s="185">
        <f t="shared" si="3"/>
        <v>1.49</v>
      </c>
      <c r="L21" s="185">
        <v>1.49</v>
      </c>
      <c r="M21" s="185"/>
      <c r="N21" s="114">
        <f t="shared" si="4"/>
        <v>0</v>
      </c>
      <c r="O21" s="114"/>
      <c r="P21" s="114"/>
      <c r="Q21" s="132"/>
    </row>
    <row r="22" spans="1:17" s="113" customFormat="1" ht="24" customHeight="1" thickBot="1">
      <c r="A22" s="181" t="s">
        <v>431</v>
      </c>
      <c r="B22" s="182" t="s">
        <v>447</v>
      </c>
      <c r="C22" s="182" t="s">
        <v>438</v>
      </c>
      <c r="D22" s="68" t="s">
        <v>219</v>
      </c>
      <c r="E22" s="134">
        <f t="shared" si="1"/>
        <v>0</v>
      </c>
      <c r="F22" s="134"/>
      <c r="G22" s="134"/>
      <c r="H22" s="134">
        <f t="shared" si="2"/>
        <v>1.49</v>
      </c>
      <c r="I22" s="134">
        <v>1.49</v>
      </c>
      <c r="J22" s="186"/>
      <c r="K22" s="186">
        <f t="shared" si="3"/>
        <v>1.49</v>
      </c>
      <c r="L22" s="186">
        <v>1.49</v>
      </c>
      <c r="M22" s="186"/>
      <c r="N22" s="134">
        <f t="shared" si="4"/>
        <v>0</v>
      </c>
      <c r="O22" s="134"/>
      <c r="P22" s="134"/>
      <c r="Q22" s="135"/>
    </row>
    <row r="23" spans="1:17" ht="19.5" customHeight="1">
      <c r="A23" s="177"/>
      <c r="B23" s="177"/>
      <c r="C23" s="177"/>
      <c r="D23" s="2"/>
      <c r="E23" s="2"/>
      <c r="F23" s="2"/>
      <c r="G23" s="2"/>
      <c r="H23" s="2"/>
      <c r="I23" s="2"/>
      <c r="J23" s="187"/>
      <c r="K23" s="187"/>
      <c r="L23" s="187"/>
      <c r="M23" s="187"/>
      <c r="N23" s="2"/>
      <c r="O23" s="2"/>
      <c r="P23" s="2"/>
      <c r="Q23" s="2"/>
    </row>
    <row r="24" spans="1:17" ht="19.5" customHeight="1">
      <c r="A24" s="177"/>
      <c r="B24" s="177"/>
      <c r="C24" s="177"/>
      <c r="D24" s="2"/>
      <c r="E24" s="2"/>
      <c r="F24" s="2"/>
      <c r="G24" s="2"/>
      <c r="H24" s="2"/>
      <c r="I24" s="2"/>
      <c r="J24" s="187"/>
      <c r="K24" s="187"/>
      <c r="L24" s="187"/>
      <c r="M24" s="187"/>
      <c r="N24" s="2"/>
      <c r="O24" s="2"/>
      <c r="P24" s="2"/>
      <c r="Q24" s="2"/>
    </row>
    <row r="25" spans="1:17" ht="14.25">
      <c r="A25" s="177"/>
      <c r="B25" s="177"/>
      <c r="C25" s="177"/>
      <c r="D25" s="2"/>
      <c r="E25" s="2"/>
      <c r="F25" s="2"/>
      <c r="G25" s="2"/>
      <c r="H25" s="2"/>
      <c r="I25" s="2"/>
      <c r="J25" s="187"/>
      <c r="K25" s="187"/>
      <c r="L25" s="187"/>
      <c r="M25" s="187"/>
      <c r="N25" s="2"/>
      <c r="O25" s="2"/>
      <c r="P25" s="2"/>
      <c r="Q25" s="2"/>
    </row>
    <row r="26" spans="1:17" ht="14.25">
      <c r="A26" s="177"/>
      <c r="B26" s="177"/>
      <c r="C26" s="177"/>
      <c r="D26" s="2"/>
      <c r="E26" s="2"/>
      <c r="F26" s="2"/>
      <c r="G26" s="2"/>
      <c r="H26" s="2"/>
      <c r="I26" s="2"/>
      <c r="J26" s="187"/>
      <c r="K26" s="187"/>
      <c r="L26" s="187"/>
      <c r="M26" s="187"/>
      <c r="N26" s="2"/>
      <c r="O26" s="2"/>
      <c r="P26" s="2"/>
      <c r="Q26" s="2"/>
    </row>
    <row r="27" spans="1:17" ht="14.25">
      <c r="A27" s="177"/>
      <c r="B27" s="177"/>
      <c r="C27" s="177"/>
      <c r="D27" s="2"/>
      <c r="E27" s="2"/>
      <c r="F27" s="2"/>
      <c r="G27" s="2"/>
      <c r="H27" s="2"/>
      <c r="I27" s="2"/>
      <c r="J27" s="187"/>
      <c r="K27" s="187"/>
      <c r="L27" s="187"/>
      <c r="M27" s="187"/>
      <c r="N27" s="2"/>
      <c r="O27" s="2"/>
      <c r="P27" s="2"/>
      <c r="Q27" s="2"/>
    </row>
    <row r="28" spans="1:17" ht="14.25">
      <c r="A28" s="177"/>
      <c r="B28" s="177"/>
      <c r="C28" s="177"/>
      <c r="D28" s="2"/>
      <c r="E28" s="2"/>
      <c r="F28" s="2"/>
      <c r="G28" s="2"/>
      <c r="H28" s="2"/>
      <c r="I28" s="2"/>
      <c r="J28" s="187"/>
      <c r="K28" s="187"/>
      <c r="L28" s="187"/>
      <c r="M28" s="187"/>
      <c r="N28" s="2"/>
      <c r="O28" s="2"/>
      <c r="P28" s="2"/>
      <c r="Q28" s="2"/>
    </row>
  </sheetData>
  <sheetProtection/>
  <mergeCells count="22">
    <mergeCell ref="A7:A8"/>
    <mergeCell ref="B7:B8"/>
    <mergeCell ref="C7:C8"/>
    <mergeCell ref="H5:H6"/>
    <mergeCell ref="I5:I6"/>
    <mergeCell ref="E5:E6"/>
    <mergeCell ref="N5:N6"/>
    <mergeCell ref="O5:O6"/>
    <mergeCell ref="L5:L6"/>
    <mergeCell ref="M5:M6"/>
    <mergeCell ref="J5:J6"/>
    <mergeCell ref="P5:Q5"/>
    <mergeCell ref="A2:Q2"/>
    <mergeCell ref="D4:D6"/>
    <mergeCell ref="A4:C6"/>
    <mergeCell ref="E4:G4"/>
    <mergeCell ref="N4:Q4"/>
    <mergeCell ref="H4:J4"/>
    <mergeCell ref="K4:M4"/>
    <mergeCell ref="K5:K6"/>
    <mergeCell ref="F5:F6"/>
    <mergeCell ref="G5:G6"/>
  </mergeCells>
  <printOptions horizontalCentered="1"/>
  <pageMargins left="0.1968503937007874" right="0.1968503937007874" top="0.5118110236220472" bottom="0.4724409448818898" header="0.5118110236220472" footer="0.5118110236220472"/>
  <pageSetup horizontalDpi="600" verticalDpi="600" orientation="landscape" paperSize="9" r:id="rId1"/>
  <headerFooter alignWithMargins="0">
    <oddFooter>&amp;C第&amp;P页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36"/>
  <sheetViews>
    <sheetView showZeros="0" workbookViewId="0" topLeftCell="A4">
      <selection activeCell="C14" sqref="C14"/>
    </sheetView>
  </sheetViews>
  <sheetFormatPr defaultColWidth="9.00390625" defaultRowHeight="14.25"/>
  <cols>
    <col min="1" max="1" width="5.375" style="21" customWidth="1"/>
    <col min="2" max="2" width="26.875" style="21" customWidth="1"/>
    <col min="3" max="3" width="12.00390625" style="21" customWidth="1"/>
    <col min="4" max="4" width="5.375" style="21" customWidth="1"/>
    <col min="5" max="5" width="19.00390625" style="21" bestFit="1" customWidth="1"/>
    <col min="6" max="6" width="12.00390625" style="21" customWidth="1"/>
    <col min="7" max="7" width="5.00390625" style="21" customWidth="1"/>
    <col min="8" max="8" width="22.625" style="21" bestFit="1" customWidth="1"/>
    <col min="9" max="9" width="12.00390625" style="21" customWidth="1"/>
    <col min="10" max="10" width="8.50390625" style="21" customWidth="1"/>
    <col min="11" max="16384" width="9.00390625" style="21" customWidth="1"/>
  </cols>
  <sheetData>
    <row r="1" spans="1:9" s="116" customFormat="1" ht="49.5" customHeight="1">
      <c r="A1" s="245" t="s">
        <v>257</v>
      </c>
      <c r="B1" s="245"/>
      <c r="C1" s="245"/>
      <c r="D1" s="245"/>
      <c r="E1" s="245"/>
      <c r="F1" s="245"/>
      <c r="G1" s="245"/>
      <c r="H1" s="245"/>
      <c r="I1" s="245"/>
    </row>
    <row r="2" spans="1:9" s="117" customFormat="1" ht="19.5" customHeight="1" thickBot="1">
      <c r="A2" s="117" t="s">
        <v>256</v>
      </c>
      <c r="B2" s="196" t="s">
        <v>451</v>
      </c>
      <c r="I2" s="118" t="s">
        <v>404</v>
      </c>
    </row>
    <row r="3" spans="1:9" s="22" customFormat="1" ht="19.5" customHeight="1">
      <c r="A3" s="246" t="s">
        <v>88</v>
      </c>
      <c r="B3" s="247" t="s">
        <v>89</v>
      </c>
      <c r="C3" s="248" t="s">
        <v>89</v>
      </c>
      <c r="D3" s="249" t="s">
        <v>90</v>
      </c>
      <c r="E3" s="247" t="s">
        <v>89</v>
      </c>
      <c r="F3" s="247" t="s">
        <v>89</v>
      </c>
      <c r="G3" s="247" t="s">
        <v>89</v>
      </c>
      <c r="H3" s="247" t="s">
        <v>89</v>
      </c>
      <c r="I3" s="248" t="s">
        <v>89</v>
      </c>
    </row>
    <row r="4" spans="1:9" s="22" customFormat="1" ht="19.5" customHeight="1">
      <c r="A4" s="250" t="s">
        <v>91</v>
      </c>
      <c r="B4" s="251" t="s">
        <v>79</v>
      </c>
      <c r="C4" s="252" t="s">
        <v>69</v>
      </c>
      <c r="D4" s="253" t="s">
        <v>91</v>
      </c>
      <c r="E4" s="251" t="s">
        <v>79</v>
      </c>
      <c r="F4" s="251" t="s">
        <v>69</v>
      </c>
      <c r="G4" s="251" t="s">
        <v>91</v>
      </c>
      <c r="H4" s="251" t="s">
        <v>79</v>
      </c>
      <c r="I4" s="252" t="s">
        <v>69</v>
      </c>
    </row>
    <row r="5" spans="1:9" s="22" customFormat="1" ht="19.5" customHeight="1">
      <c r="A5" s="250" t="s">
        <v>89</v>
      </c>
      <c r="B5" s="251" t="s">
        <v>89</v>
      </c>
      <c r="C5" s="252" t="s">
        <v>89</v>
      </c>
      <c r="D5" s="253" t="s">
        <v>89</v>
      </c>
      <c r="E5" s="251" t="s">
        <v>89</v>
      </c>
      <c r="F5" s="251" t="s">
        <v>89</v>
      </c>
      <c r="G5" s="251" t="s">
        <v>89</v>
      </c>
      <c r="H5" s="251" t="s">
        <v>89</v>
      </c>
      <c r="I5" s="252" t="s">
        <v>89</v>
      </c>
    </row>
    <row r="6" spans="1:9" s="22" customFormat="1" ht="15.75" customHeight="1">
      <c r="A6" s="25" t="s">
        <v>92</v>
      </c>
      <c r="B6" s="120" t="s">
        <v>93</v>
      </c>
      <c r="C6" s="26">
        <f>SUM(C7:C15)</f>
        <v>15.950000000000001</v>
      </c>
      <c r="D6" s="166" t="s">
        <v>94</v>
      </c>
      <c r="E6" s="120" t="s">
        <v>95</v>
      </c>
      <c r="F6" s="24">
        <f>SUM(F7:F33)</f>
        <v>3.08</v>
      </c>
      <c r="G6" s="23" t="s">
        <v>96</v>
      </c>
      <c r="H6" s="120" t="s">
        <v>97</v>
      </c>
      <c r="I6" s="26">
        <f>SUM(I7:I21)</f>
        <v>0</v>
      </c>
    </row>
    <row r="7" spans="1:9" s="22" customFormat="1" ht="15.75" customHeight="1">
      <c r="A7" s="25" t="s">
        <v>98</v>
      </c>
      <c r="B7" s="23" t="s">
        <v>99</v>
      </c>
      <c r="C7" s="26">
        <v>7.9</v>
      </c>
      <c r="D7" s="166" t="s">
        <v>100</v>
      </c>
      <c r="E7" s="23" t="s">
        <v>101</v>
      </c>
      <c r="F7" s="24">
        <v>0.31</v>
      </c>
      <c r="G7" s="23" t="s">
        <v>102</v>
      </c>
      <c r="H7" s="23" t="s">
        <v>103</v>
      </c>
      <c r="I7" s="26"/>
    </row>
    <row r="8" spans="1:9" s="22" customFormat="1" ht="15.75" customHeight="1">
      <c r="A8" s="25" t="s">
        <v>104</v>
      </c>
      <c r="B8" s="23" t="s">
        <v>105</v>
      </c>
      <c r="C8" s="26">
        <v>4.45</v>
      </c>
      <c r="D8" s="166" t="s">
        <v>106</v>
      </c>
      <c r="E8" s="23" t="s">
        <v>107</v>
      </c>
      <c r="F8" s="24"/>
      <c r="G8" s="23" t="s">
        <v>108</v>
      </c>
      <c r="H8" s="23" t="s">
        <v>109</v>
      </c>
      <c r="I8" s="26"/>
    </row>
    <row r="9" spans="1:9" s="22" customFormat="1" ht="15.75" customHeight="1">
      <c r="A9" s="25" t="s">
        <v>110</v>
      </c>
      <c r="B9" s="23" t="s">
        <v>111</v>
      </c>
      <c r="C9" s="26">
        <v>0.66</v>
      </c>
      <c r="D9" s="166" t="s">
        <v>112</v>
      </c>
      <c r="E9" s="23" t="s">
        <v>113</v>
      </c>
      <c r="F9" s="24"/>
      <c r="G9" s="23" t="s">
        <v>114</v>
      </c>
      <c r="H9" s="23" t="s">
        <v>115</v>
      </c>
      <c r="I9" s="26"/>
    </row>
    <row r="10" spans="1:9" s="22" customFormat="1" ht="15.75" customHeight="1">
      <c r="A10" s="25" t="s">
        <v>116</v>
      </c>
      <c r="B10" s="23" t="s">
        <v>117</v>
      </c>
      <c r="C10" s="26">
        <v>2.1</v>
      </c>
      <c r="D10" s="166" t="s">
        <v>118</v>
      </c>
      <c r="E10" s="23" t="s">
        <v>119</v>
      </c>
      <c r="F10" s="24"/>
      <c r="G10" s="23" t="s">
        <v>120</v>
      </c>
      <c r="H10" s="23" t="s">
        <v>121</v>
      </c>
      <c r="I10" s="26"/>
    </row>
    <row r="11" spans="1:9" s="22" customFormat="1" ht="15.75" customHeight="1">
      <c r="A11" s="25" t="s">
        <v>122</v>
      </c>
      <c r="B11" s="23" t="s">
        <v>123</v>
      </c>
      <c r="C11" s="26"/>
      <c r="D11" s="166" t="s">
        <v>124</v>
      </c>
      <c r="E11" s="23" t="s">
        <v>125</v>
      </c>
      <c r="F11" s="24"/>
      <c r="G11" s="23" t="s">
        <v>126</v>
      </c>
      <c r="H11" s="23" t="s">
        <v>127</v>
      </c>
      <c r="I11" s="26"/>
    </row>
    <row r="12" spans="1:9" s="22" customFormat="1" ht="15.75" customHeight="1">
      <c r="A12" s="25" t="s">
        <v>128</v>
      </c>
      <c r="B12" s="23" t="s">
        <v>129</v>
      </c>
      <c r="C12" s="26"/>
      <c r="D12" s="166" t="s">
        <v>130</v>
      </c>
      <c r="E12" s="23" t="s">
        <v>131</v>
      </c>
      <c r="F12" s="24"/>
      <c r="G12" s="23" t="s">
        <v>132</v>
      </c>
      <c r="H12" s="23" t="s">
        <v>133</v>
      </c>
      <c r="I12" s="26"/>
    </row>
    <row r="13" spans="1:9" s="22" customFormat="1" ht="15.75" customHeight="1">
      <c r="A13" s="25" t="s">
        <v>134</v>
      </c>
      <c r="B13" s="23" t="s">
        <v>135</v>
      </c>
      <c r="C13" s="26">
        <v>0.84</v>
      </c>
      <c r="D13" s="166" t="s">
        <v>136</v>
      </c>
      <c r="E13" s="23" t="s">
        <v>137</v>
      </c>
      <c r="F13" s="24">
        <v>0.22</v>
      </c>
      <c r="G13" s="23" t="s">
        <v>138</v>
      </c>
      <c r="H13" s="23" t="s">
        <v>139</v>
      </c>
      <c r="I13" s="26"/>
    </row>
    <row r="14" spans="1:9" s="22" customFormat="1" ht="15.75" customHeight="1">
      <c r="A14" s="25" t="s">
        <v>140</v>
      </c>
      <c r="B14" s="23" t="s">
        <v>141</v>
      </c>
      <c r="C14" s="26"/>
      <c r="D14" s="166" t="s">
        <v>142</v>
      </c>
      <c r="E14" s="23" t="s">
        <v>143</v>
      </c>
      <c r="F14" s="24"/>
      <c r="G14" s="23" t="s">
        <v>144</v>
      </c>
      <c r="H14" s="23" t="s">
        <v>145</v>
      </c>
      <c r="I14" s="26"/>
    </row>
    <row r="15" spans="1:9" s="22" customFormat="1" ht="15.75" customHeight="1">
      <c r="A15" s="25" t="s">
        <v>146</v>
      </c>
      <c r="B15" s="23" t="s">
        <v>147</v>
      </c>
      <c r="C15" s="26"/>
      <c r="D15" s="166" t="s">
        <v>148</v>
      </c>
      <c r="E15" s="23" t="s">
        <v>149</v>
      </c>
      <c r="F15" s="24">
        <v>0.05</v>
      </c>
      <c r="G15" s="23" t="s">
        <v>150</v>
      </c>
      <c r="H15" s="23" t="s">
        <v>151</v>
      </c>
      <c r="I15" s="26"/>
    </row>
    <row r="16" spans="1:9" s="22" customFormat="1" ht="15.75" customHeight="1">
      <c r="A16" s="25" t="s">
        <v>152</v>
      </c>
      <c r="B16" s="120" t="s">
        <v>153</v>
      </c>
      <c r="C16" s="26">
        <f>SUM(C17:C32)</f>
        <v>39.06</v>
      </c>
      <c r="D16" s="166" t="s">
        <v>154</v>
      </c>
      <c r="E16" s="23" t="s">
        <v>155</v>
      </c>
      <c r="F16" s="24">
        <v>0.19</v>
      </c>
      <c r="G16" s="23" t="s">
        <v>156</v>
      </c>
      <c r="H16" s="23" t="s">
        <v>157</v>
      </c>
      <c r="I16" s="26"/>
    </row>
    <row r="17" spans="1:9" s="22" customFormat="1" ht="15.75" customHeight="1">
      <c r="A17" s="25" t="s">
        <v>158</v>
      </c>
      <c r="B17" s="23" t="s">
        <v>159</v>
      </c>
      <c r="C17" s="26"/>
      <c r="D17" s="166" t="s">
        <v>160</v>
      </c>
      <c r="E17" s="23" t="s">
        <v>161</v>
      </c>
      <c r="F17" s="24"/>
      <c r="G17" s="23" t="s">
        <v>162</v>
      </c>
      <c r="H17" s="23" t="s">
        <v>163</v>
      </c>
      <c r="I17" s="26"/>
    </row>
    <row r="18" spans="1:9" s="22" customFormat="1" ht="15.75" customHeight="1">
      <c r="A18" s="25" t="s">
        <v>164</v>
      </c>
      <c r="B18" s="23" t="s">
        <v>165</v>
      </c>
      <c r="C18" s="26">
        <v>24.04</v>
      </c>
      <c r="D18" s="166" t="s">
        <v>166</v>
      </c>
      <c r="E18" s="23" t="s">
        <v>167</v>
      </c>
      <c r="F18" s="24"/>
      <c r="G18" s="23" t="s">
        <v>168</v>
      </c>
      <c r="H18" s="23" t="s">
        <v>169</v>
      </c>
      <c r="I18" s="26"/>
    </row>
    <row r="19" spans="1:9" s="22" customFormat="1" ht="15.75" customHeight="1">
      <c r="A19" s="25" t="s">
        <v>170</v>
      </c>
      <c r="B19" s="23" t="s">
        <v>171</v>
      </c>
      <c r="C19" s="26"/>
      <c r="D19" s="166" t="s">
        <v>172</v>
      </c>
      <c r="E19" s="23" t="s">
        <v>173</v>
      </c>
      <c r="F19" s="24"/>
      <c r="G19" s="23" t="s">
        <v>174</v>
      </c>
      <c r="H19" s="23" t="s">
        <v>175</v>
      </c>
      <c r="I19" s="26"/>
    </row>
    <row r="20" spans="1:9" s="22" customFormat="1" ht="15.75" customHeight="1">
      <c r="A20" s="25" t="s">
        <v>176</v>
      </c>
      <c r="B20" s="23" t="s">
        <v>177</v>
      </c>
      <c r="C20" s="26">
        <v>11.47</v>
      </c>
      <c r="D20" s="166" t="s">
        <v>178</v>
      </c>
      <c r="E20" s="23" t="s">
        <v>179</v>
      </c>
      <c r="F20" s="24"/>
      <c r="G20" s="23" t="s">
        <v>180</v>
      </c>
      <c r="H20" s="23" t="s">
        <v>181</v>
      </c>
      <c r="I20" s="26"/>
    </row>
    <row r="21" spans="1:9" s="22" customFormat="1" ht="15.75" customHeight="1">
      <c r="A21" s="25" t="s">
        <v>182</v>
      </c>
      <c r="B21" s="23" t="s">
        <v>183</v>
      </c>
      <c r="C21" s="26"/>
      <c r="D21" s="166" t="s">
        <v>184</v>
      </c>
      <c r="E21" s="23" t="s">
        <v>185</v>
      </c>
      <c r="F21" s="24"/>
      <c r="G21" s="23" t="s">
        <v>186</v>
      </c>
      <c r="H21" s="23" t="s">
        <v>187</v>
      </c>
      <c r="I21" s="26"/>
    </row>
    <row r="22" spans="1:9" s="22" customFormat="1" ht="15.75" customHeight="1">
      <c r="A22" s="25" t="s">
        <v>188</v>
      </c>
      <c r="B22" s="23" t="s">
        <v>189</v>
      </c>
      <c r="C22" s="26"/>
      <c r="D22" s="166" t="s">
        <v>190</v>
      </c>
      <c r="E22" s="23" t="s">
        <v>191</v>
      </c>
      <c r="F22" s="24"/>
      <c r="G22" s="23" t="s">
        <v>192</v>
      </c>
      <c r="H22" s="120" t="s">
        <v>193</v>
      </c>
      <c r="I22" s="26">
        <f>SUM(I23:I26)</f>
        <v>0</v>
      </c>
    </row>
    <row r="23" spans="1:9" s="22" customFormat="1" ht="15.75" customHeight="1">
      <c r="A23" s="25" t="s">
        <v>194</v>
      </c>
      <c r="B23" s="23" t="s">
        <v>195</v>
      </c>
      <c r="C23" s="26"/>
      <c r="D23" s="166" t="s">
        <v>196</v>
      </c>
      <c r="E23" s="23" t="s">
        <v>197</v>
      </c>
      <c r="F23" s="24"/>
      <c r="G23" s="23" t="s">
        <v>198</v>
      </c>
      <c r="H23" s="23" t="s">
        <v>199</v>
      </c>
      <c r="I23" s="26"/>
    </row>
    <row r="24" spans="1:9" s="22" customFormat="1" ht="15.75" customHeight="1">
      <c r="A24" s="25" t="s">
        <v>200</v>
      </c>
      <c r="B24" s="23" t="s">
        <v>201</v>
      </c>
      <c r="C24" s="26"/>
      <c r="D24" s="166" t="s">
        <v>202</v>
      </c>
      <c r="E24" s="23" t="s">
        <v>203</v>
      </c>
      <c r="F24" s="24"/>
      <c r="G24" s="23" t="s">
        <v>204</v>
      </c>
      <c r="H24" s="23" t="s">
        <v>205</v>
      </c>
      <c r="I24" s="26"/>
    </row>
    <row r="25" spans="1:9" s="22" customFormat="1" ht="15.75" customHeight="1">
      <c r="A25" s="25" t="s">
        <v>206</v>
      </c>
      <c r="B25" s="23" t="s">
        <v>207</v>
      </c>
      <c r="C25" s="26"/>
      <c r="D25" s="166" t="s">
        <v>208</v>
      </c>
      <c r="E25" s="23" t="s">
        <v>209</v>
      </c>
      <c r="F25" s="24"/>
      <c r="G25" s="23" t="s">
        <v>210</v>
      </c>
      <c r="H25" s="23" t="s">
        <v>211</v>
      </c>
      <c r="I25" s="26"/>
    </row>
    <row r="26" spans="1:9" s="22" customFormat="1" ht="15.75" customHeight="1">
      <c r="A26" s="25" t="s">
        <v>212</v>
      </c>
      <c r="B26" s="23" t="s">
        <v>213</v>
      </c>
      <c r="C26" s="26"/>
      <c r="D26" s="166" t="s">
        <v>214</v>
      </c>
      <c r="E26" s="23" t="s">
        <v>215</v>
      </c>
      <c r="F26" s="24">
        <v>0.99</v>
      </c>
      <c r="G26" s="23" t="s">
        <v>216</v>
      </c>
      <c r="H26" s="23" t="s">
        <v>217</v>
      </c>
      <c r="I26" s="26"/>
    </row>
    <row r="27" spans="1:9" s="22" customFormat="1" ht="15.75" customHeight="1">
      <c r="A27" s="25" t="s">
        <v>218</v>
      </c>
      <c r="B27" s="23" t="s">
        <v>219</v>
      </c>
      <c r="C27" s="26">
        <v>1.49</v>
      </c>
      <c r="D27" s="166" t="s">
        <v>220</v>
      </c>
      <c r="E27" s="23" t="s">
        <v>221</v>
      </c>
      <c r="F27" s="24"/>
      <c r="G27" s="23" t="s">
        <v>222</v>
      </c>
      <c r="H27" s="120" t="s">
        <v>223</v>
      </c>
      <c r="I27" s="26">
        <f>SUM(I28:I29)</f>
        <v>0</v>
      </c>
    </row>
    <row r="28" spans="1:9" s="22" customFormat="1" ht="15.75" customHeight="1">
      <c r="A28" s="25" t="s">
        <v>224</v>
      </c>
      <c r="B28" s="23" t="s">
        <v>225</v>
      </c>
      <c r="C28" s="26"/>
      <c r="D28" s="166" t="s">
        <v>226</v>
      </c>
      <c r="E28" s="23" t="s">
        <v>227</v>
      </c>
      <c r="F28" s="24">
        <v>0.08</v>
      </c>
      <c r="G28" s="23" t="s">
        <v>228</v>
      </c>
      <c r="H28" s="23" t="s">
        <v>229</v>
      </c>
      <c r="I28" s="26"/>
    </row>
    <row r="29" spans="1:9" s="22" customFormat="1" ht="15.75" customHeight="1">
      <c r="A29" s="25" t="s">
        <v>230</v>
      </c>
      <c r="B29" s="23" t="s">
        <v>231</v>
      </c>
      <c r="C29" s="26"/>
      <c r="D29" s="166" t="s">
        <v>232</v>
      </c>
      <c r="E29" s="23" t="s">
        <v>233</v>
      </c>
      <c r="F29" s="24"/>
      <c r="G29" s="23" t="s">
        <v>234</v>
      </c>
      <c r="H29" s="23" t="s">
        <v>235</v>
      </c>
      <c r="I29" s="26"/>
    </row>
    <row r="30" spans="1:9" s="22" customFormat="1" ht="15.75" customHeight="1">
      <c r="A30" s="25" t="s">
        <v>236</v>
      </c>
      <c r="B30" s="23" t="s">
        <v>237</v>
      </c>
      <c r="C30" s="26">
        <v>2.06</v>
      </c>
      <c r="D30" s="166" t="s">
        <v>238</v>
      </c>
      <c r="E30" s="23" t="s">
        <v>239</v>
      </c>
      <c r="F30" s="24"/>
      <c r="G30" s="23" t="s">
        <v>240</v>
      </c>
      <c r="H30" s="120" t="s">
        <v>241</v>
      </c>
      <c r="I30" s="26">
        <f>I31</f>
        <v>0</v>
      </c>
    </row>
    <row r="31" spans="1:9" s="22" customFormat="1" ht="15.75" customHeight="1">
      <c r="A31" s="25" t="s">
        <v>242</v>
      </c>
      <c r="B31" s="23" t="s">
        <v>243</v>
      </c>
      <c r="C31" s="26"/>
      <c r="D31" s="166" t="s">
        <v>244</v>
      </c>
      <c r="E31" s="23" t="s">
        <v>245</v>
      </c>
      <c r="F31" s="24">
        <v>1.24</v>
      </c>
      <c r="G31" s="23" t="s">
        <v>246</v>
      </c>
      <c r="H31" s="23" t="s">
        <v>247</v>
      </c>
      <c r="I31" s="26"/>
    </row>
    <row r="32" spans="1:9" s="22" customFormat="1" ht="15.75" customHeight="1">
      <c r="A32" s="25" t="s">
        <v>248</v>
      </c>
      <c r="B32" s="23" t="s">
        <v>249</v>
      </c>
      <c r="C32" s="26"/>
      <c r="D32" s="166" t="s">
        <v>250</v>
      </c>
      <c r="E32" s="23" t="s">
        <v>251</v>
      </c>
      <c r="F32" s="24"/>
      <c r="G32" s="23" t="s">
        <v>89</v>
      </c>
      <c r="H32" s="23" t="s">
        <v>89</v>
      </c>
      <c r="I32" s="26"/>
    </row>
    <row r="33" spans="1:9" s="22" customFormat="1" ht="15.75" customHeight="1">
      <c r="A33" s="25" t="s">
        <v>89</v>
      </c>
      <c r="B33" s="23" t="s">
        <v>89</v>
      </c>
      <c r="C33" s="26" t="s">
        <v>89</v>
      </c>
      <c r="D33" s="166" t="s">
        <v>252</v>
      </c>
      <c r="E33" s="23" t="s">
        <v>253</v>
      </c>
      <c r="F33" s="24"/>
      <c r="G33" s="23" t="s">
        <v>89</v>
      </c>
      <c r="H33" s="23" t="s">
        <v>89</v>
      </c>
      <c r="I33" s="26"/>
    </row>
    <row r="34" spans="1:9" s="119" customFormat="1" ht="15.75" customHeight="1" thickBot="1">
      <c r="A34" s="254" t="s">
        <v>254</v>
      </c>
      <c r="B34" s="255" t="s">
        <v>89</v>
      </c>
      <c r="C34" s="27">
        <f>C6+C16</f>
        <v>55.010000000000005</v>
      </c>
      <c r="D34" s="256" t="s">
        <v>255</v>
      </c>
      <c r="E34" s="255" t="s">
        <v>89</v>
      </c>
      <c r="F34" s="255" t="s">
        <v>89</v>
      </c>
      <c r="G34" s="255" t="s">
        <v>89</v>
      </c>
      <c r="H34" s="255" t="s">
        <v>89</v>
      </c>
      <c r="I34" s="27">
        <f>F6+I6+I22+I27+I30</f>
        <v>3.08</v>
      </c>
    </row>
    <row r="35" spans="1:9" s="121" customFormat="1" ht="19.5" customHeight="1">
      <c r="A35" s="257" t="s">
        <v>406</v>
      </c>
      <c r="B35" s="257"/>
      <c r="C35" s="257"/>
      <c r="D35" s="257"/>
      <c r="E35" s="257"/>
      <c r="F35" s="257"/>
      <c r="G35" s="257"/>
      <c r="H35" s="257"/>
      <c r="I35" s="257"/>
    </row>
    <row r="36" spans="1:9" s="121" customFormat="1" ht="19.5" customHeight="1">
      <c r="A36" s="257" t="s">
        <v>405</v>
      </c>
      <c r="B36" s="257"/>
      <c r="C36" s="257"/>
      <c r="D36" s="257"/>
      <c r="E36" s="257"/>
      <c r="F36" s="257"/>
      <c r="G36" s="257"/>
      <c r="H36" s="257"/>
      <c r="I36" s="257"/>
    </row>
  </sheetData>
  <sheetProtection/>
  <mergeCells count="16">
    <mergeCell ref="H4:H5"/>
    <mergeCell ref="I4:I5"/>
    <mergeCell ref="A34:B34"/>
    <mergeCell ref="D34:H34"/>
    <mergeCell ref="A35:I35"/>
    <mergeCell ref="A36:I36"/>
    <mergeCell ref="A1:I1"/>
    <mergeCell ref="A3:C3"/>
    <mergeCell ref="D3:I3"/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.5905511811023623" right="0.5905511811023623" top="0.5905511811023623" bottom="0.3937007874015748" header="0.3937007874015748" footer="0.3937007874015748"/>
  <pageSetup horizontalDpi="600" verticalDpi="600" orientation="landscape" paperSize="9" scale="92" r:id="rId1"/>
  <headerFooter alignWithMargins="0">
    <oddFooter>&amp;C第&amp;P页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Q26"/>
  <sheetViews>
    <sheetView zoomScalePageLayoutView="0" workbookViewId="0" topLeftCell="A1">
      <selection activeCell="T10" sqref="T10"/>
    </sheetView>
  </sheetViews>
  <sheetFormatPr defaultColWidth="9.00390625" defaultRowHeight="14.25"/>
  <cols>
    <col min="1" max="2" width="3.50390625" style="1" bestFit="1" customWidth="1"/>
    <col min="3" max="3" width="3.50390625" style="1" customWidth="1"/>
    <col min="4" max="4" width="30.625" style="1" customWidth="1"/>
    <col min="5" max="7" width="8.625" style="1" customWidth="1"/>
    <col min="8" max="13" width="7.625" style="1" customWidth="1"/>
    <col min="14" max="14" width="8.625" style="1" customWidth="1"/>
    <col min="15" max="17" width="9.625" style="1" customWidth="1"/>
    <col min="18" max="16384" width="9.00390625" style="1" customWidth="1"/>
  </cols>
  <sheetData>
    <row r="1" spans="1:17" ht="14.25">
      <c r="A1" s="10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s="112" customFormat="1" ht="49.5" customHeight="1">
      <c r="A2" s="226" t="s">
        <v>407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</row>
    <row r="3" spans="1:17" s="113" customFormat="1" ht="19.5" customHeight="1" thickBot="1">
      <c r="A3" s="58" t="s">
        <v>321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9" t="s">
        <v>381</v>
      </c>
    </row>
    <row r="4" spans="1:17" s="113" customFormat="1" ht="30" customHeight="1">
      <c r="A4" s="258" t="s">
        <v>5</v>
      </c>
      <c r="B4" s="227"/>
      <c r="C4" s="227"/>
      <c r="D4" s="227" t="s">
        <v>1</v>
      </c>
      <c r="E4" s="136" t="s">
        <v>80</v>
      </c>
      <c r="F4" s="136"/>
      <c r="G4" s="136"/>
      <c r="H4" s="137" t="s">
        <v>2</v>
      </c>
      <c r="I4" s="137"/>
      <c r="J4" s="137"/>
      <c r="K4" s="136" t="s">
        <v>3</v>
      </c>
      <c r="L4" s="136"/>
      <c r="M4" s="136"/>
      <c r="N4" s="136" t="s">
        <v>4</v>
      </c>
      <c r="O4" s="136"/>
      <c r="P4" s="136"/>
      <c r="Q4" s="138"/>
    </row>
    <row r="5" spans="1:17" s="113" customFormat="1" ht="30" customHeight="1">
      <c r="A5" s="259"/>
      <c r="B5" s="228"/>
      <c r="C5" s="228"/>
      <c r="D5" s="228"/>
      <c r="E5" s="228" t="s">
        <v>0</v>
      </c>
      <c r="F5" s="228" t="s">
        <v>82</v>
      </c>
      <c r="G5" s="228" t="s">
        <v>83</v>
      </c>
      <c r="H5" s="228" t="s">
        <v>0</v>
      </c>
      <c r="I5" s="228" t="s">
        <v>86</v>
      </c>
      <c r="J5" s="228" t="s">
        <v>87</v>
      </c>
      <c r="K5" s="228" t="s">
        <v>0</v>
      </c>
      <c r="L5" s="228" t="s">
        <v>86</v>
      </c>
      <c r="M5" s="228" t="s">
        <v>87</v>
      </c>
      <c r="N5" s="228" t="s">
        <v>0</v>
      </c>
      <c r="O5" s="228" t="s">
        <v>82</v>
      </c>
      <c r="P5" s="241" t="s">
        <v>83</v>
      </c>
      <c r="Q5" s="242"/>
    </row>
    <row r="6" spans="1:17" s="113" customFormat="1" ht="53.25" customHeight="1">
      <c r="A6" s="259"/>
      <c r="B6" s="228"/>
      <c r="C6" s="228"/>
      <c r="D6" s="228"/>
      <c r="E6" s="228"/>
      <c r="F6" s="228"/>
      <c r="G6" s="228"/>
      <c r="H6" s="228"/>
      <c r="I6" s="228"/>
      <c r="J6" s="228"/>
      <c r="K6" s="228"/>
      <c r="L6" s="228"/>
      <c r="M6" s="228"/>
      <c r="N6" s="228"/>
      <c r="O6" s="228"/>
      <c r="P6" s="129" t="s">
        <v>84</v>
      </c>
      <c r="Q6" s="130" t="s">
        <v>85</v>
      </c>
    </row>
    <row r="7" spans="1:17" s="113" customFormat="1" ht="19.5" customHeight="1">
      <c r="A7" s="260" t="s">
        <v>399</v>
      </c>
      <c r="B7" s="261" t="s">
        <v>400</v>
      </c>
      <c r="C7" s="261" t="s">
        <v>401</v>
      </c>
      <c r="D7" s="115" t="s">
        <v>402</v>
      </c>
      <c r="E7" s="114">
        <v>1</v>
      </c>
      <c r="F7" s="114">
        <v>2</v>
      </c>
      <c r="G7" s="114">
        <v>3</v>
      </c>
      <c r="H7" s="114">
        <v>4</v>
      </c>
      <c r="I7" s="114">
        <v>5</v>
      </c>
      <c r="J7" s="114">
        <v>6</v>
      </c>
      <c r="K7" s="114">
        <v>7</v>
      </c>
      <c r="L7" s="114">
        <v>8</v>
      </c>
      <c r="M7" s="114">
        <v>9</v>
      </c>
      <c r="N7" s="114">
        <v>10</v>
      </c>
      <c r="O7" s="114">
        <v>11</v>
      </c>
      <c r="P7" s="114">
        <v>12</v>
      </c>
      <c r="Q7" s="132">
        <v>13</v>
      </c>
    </row>
    <row r="8" spans="1:17" s="113" customFormat="1" ht="24" customHeight="1">
      <c r="A8" s="260"/>
      <c r="B8" s="261"/>
      <c r="C8" s="261"/>
      <c r="D8" s="114" t="s">
        <v>388</v>
      </c>
      <c r="E8" s="114">
        <f>SUM(E9:E20)</f>
        <v>0</v>
      </c>
      <c r="F8" s="114">
        <f aca="true" t="shared" si="0" ref="F8:Q8">SUM(F9:F20)</f>
        <v>0</v>
      </c>
      <c r="G8" s="114">
        <f t="shared" si="0"/>
        <v>0</v>
      </c>
      <c r="H8" s="114">
        <f t="shared" si="0"/>
        <v>0</v>
      </c>
      <c r="I8" s="114">
        <f t="shared" si="0"/>
        <v>0</v>
      </c>
      <c r="J8" s="114">
        <f t="shared" si="0"/>
        <v>0</v>
      </c>
      <c r="K8" s="114">
        <f t="shared" si="0"/>
        <v>0</v>
      </c>
      <c r="L8" s="114">
        <f t="shared" si="0"/>
        <v>0</v>
      </c>
      <c r="M8" s="114">
        <f t="shared" si="0"/>
        <v>0</v>
      </c>
      <c r="N8" s="114">
        <f t="shared" si="0"/>
        <v>0</v>
      </c>
      <c r="O8" s="114">
        <f t="shared" si="0"/>
        <v>0</v>
      </c>
      <c r="P8" s="114">
        <f t="shared" si="0"/>
        <v>0</v>
      </c>
      <c r="Q8" s="132">
        <f t="shared" si="0"/>
        <v>0</v>
      </c>
    </row>
    <row r="9" spans="1:17" s="113" customFormat="1" ht="24" customHeight="1">
      <c r="A9" s="131"/>
      <c r="B9" s="114"/>
      <c r="C9" s="114"/>
      <c r="D9" s="114"/>
      <c r="E9" s="114">
        <f>F9+G9</f>
        <v>0</v>
      </c>
      <c r="F9" s="114"/>
      <c r="G9" s="114"/>
      <c r="H9" s="114">
        <f>I9+J9</f>
        <v>0</v>
      </c>
      <c r="I9" s="114"/>
      <c r="J9" s="114"/>
      <c r="K9" s="114">
        <f>L9+M9</f>
        <v>0</v>
      </c>
      <c r="L9" s="114"/>
      <c r="M9" s="114"/>
      <c r="N9" s="114">
        <f>O9+P9+Q9</f>
        <v>0</v>
      </c>
      <c r="O9" s="114"/>
      <c r="P9" s="114"/>
      <c r="Q9" s="132"/>
    </row>
    <row r="10" spans="1:17" s="113" customFormat="1" ht="24" customHeight="1">
      <c r="A10" s="131"/>
      <c r="B10" s="114"/>
      <c r="C10" s="114"/>
      <c r="D10" s="114"/>
      <c r="E10" s="114">
        <f aca="true" t="shared" si="1" ref="E10:E20">F10+G10</f>
        <v>0</v>
      </c>
      <c r="F10" s="114"/>
      <c r="G10" s="114"/>
      <c r="H10" s="114">
        <f aca="true" t="shared" si="2" ref="H10:H20">I10+J10</f>
        <v>0</v>
      </c>
      <c r="I10" s="114"/>
      <c r="J10" s="114"/>
      <c r="K10" s="114">
        <f aca="true" t="shared" si="3" ref="K10:K20">L10+M10</f>
        <v>0</v>
      </c>
      <c r="L10" s="114"/>
      <c r="M10" s="114"/>
      <c r="N10" s="114">
        <f aca="true" t="shared" si="4" ref="N10:N20">O10+P10+Q10</f>
        <v>0</v>
      </c>
      <c r="O10" s="114"/>
      <c r="P10" s="114"/>
      <c r="Q10" s="132"/>
    </row>
    <row r="11" spans="1:17" s="113" customFormat="1" ht="24" customHeight="1">
      <c r="A11" s="131"/>
      <c r="B11" s="114"/>
      <c r="C11" s="114"/>
      <c r="D11" s="114"/>
      <c r="E11" s="114">
        <f t="shared" si="1"/>
        <v>0</v>
      </c>
      <c r="F11" s="114"/>
      <c r="G11" s="114"/>
      <c r="H11" s="114">
        <f t="shared" si="2"/>
        <v>0</v>
      </c>
      <c r="I11" s="114"/>
      <c r="J11" s="114"/>
      <c r="K11" s="114">
        <f t="shared" si="3"/>
        <v>0</v>
      </c>
      <c r="L11" s="114"/>
      <c r="M11" s="114"/>
      <c r="N11" s="114">
        <f t="shared" si="4"/>
        <v>0</v>
      </c>
      <c r="O11" s="114"/>
      <c r="P11" s="114"/>
      <c r="Q11" s="132"/>
    </row>
    <row r="12" spans="1:17" s="113" customFormat="1" ht="24" customHeight="1">
      <c r="A12" s="131"/>
      <c r="B12" s="114"/>
      <c r="C12" s="114"/>
      <c r="D12" s="114"/>
      <c r="E12" s="114">
        <f t="shared" si="1"/>
        <v>0</v>
      </c>
      <c r="F12" s="114"/>
      <c r="G12" s="114"/>
      <c r="H12" s="114">
        <f t="shared" si="2"/>
        <v>0</v>
      </c>
      <c r="I12" s="114"/>
      <c r="J12" s="114"/>
      <c r="K12" s="114">
        <f t="shared" si="3"/>
        <v>0</v>
      </c>
      <c r="L12" s="114"/>
      <c r="M12" s="114"/>
      <c r="N12" s="114">
        <f t="shared" si="4"/>
        <v>0</v>
      </c>
      <c r="O12" s="114"/>
      <c r="P12" s="114"/>
      <c r="Q12" s="132"/>
    </row>
    <row r="13" spans="1:17" s="113" customFormat="1" ht="24" customHeight="1">
      <c r="A13" s="131"/>
      <c r="B13" s="114"/>
      <c r="C13" s="114"/>
      <c r="D13" s="114"/>
      <c r="E13" s="114">
        <f t="shared" si="1"/>
        <v>0</v>
      </c>
      <c r="F13" s="114"/>
      <c r="G13" s="114"/>
      <c r="H13" s="114">
        <f t="shared" si="2"/>
        <v>0</v>
      </c>
      <c r="I13" s="114"/>
      <c r="J13" s="114"/>
      <c r="K13" s="114">
        <f t="shared" si="3"/>
        <v>0</v>
      </c>
      <c r="L13" s="114"/>
      <c r="M13" s="114"/>
      <c r="N13" s="114">
        <f t="shared" si="4"/>
        <v>0</v>
      </c>
      <c r="O13" s="114"/>
      <c r="P13" s="114"/>
      <c r="Q13" s="132"/>
    </row>
    <row r="14" spans="1:17" s="113" customFormat="1" ht="24" customHeight="1">
      <c r="A14" s="131"/>
      <c r="B14" s="114"/>
      <c r="C14" s="114"/>
      <c r="D14" s="114"/>
      <c r="E14" s="114">
        <f t="shared" si="1"/>
        <v>0</v>
      </c>
      <c r="F14" s="114"/>
      <c r="G14" s="114"/>
      <c r="H14" s="114">
        <f t="shared" si="2"/>
        <v>0</v>
      </c>
      <c r="I14" s="114"/>
      <c r="J14" s="114"/>
      <c r="K14" s="114">
        <f t="shared" si="3"/>
        <v>0</v>
      </c>
      <c r="L14" s="114"/>
      <c r="M14" s="114"/>
      <c r="N14" s="114">
        <f t="shared" si="4"/>
        <v>0</v>
      </c>
      <c r="O14" s="114"/>
      <c r="P14" s="114"/>
      <c r="Q14" s="132"/>
    </row>
    <row r="15" spans="1:17" s="113" customFormat="1" ht="24" customHeight="1">
      <c r="A15" s="131"/>
      <c r="B15" s="114"/>
      <c r="C15" s="114"/>
      <c r="D15" s="114"/>
      <c r="E15" s="114">
        <f t="shared" si="1"/>
        <v>0</v>
      </c>
      <c r="F15" s="114"/>
      <c r="G15" s="114"/>
      <c r="H15" s="114">
        <f t="shared" si="2"/>
        <v>0</v>
      </c>
      <c r="I15" s="114"/>
      <c r="J15" s="114"/>
      <c r="K15" s="114">
        <f t="shared" si="3"/>
        <v>0</v>
      </c>
      <c r="L15" s="114"/>
      <c r="M15" s="114"/>
      <c r="N15" s="114">
        <f t="shared" si="4"/>
        <v>0</v>
      </c>
      <c r="O15" s="114"/>
      <c r="P15" s="114"/>
      <c r="Q15" s="132"/>
    </row>
    <row r="16" spans="1:17" s="113" customFormat="1" ht="24" customHeight="1">
      <c r="A16" s="131"/>
      <c r="B16" s="114"/>
      <c r="C16" s="114"/>
      <c r="D16" s="114"/>
      <c r="E16" s="114">
        <f t="shared" si="1"/>
        <v>0</v>
      </c>
      <c r="F16" s="114"/>
      <c r="G16" s="114"/>
      <c r="H16" s="114">
        <f t="shared" si="2"/>
        <v>0</v>
      </c>
      <c r="I16" s="114"/>
      <c r="J16" s="114"/>
      <c r="K16" s="114">
        <f t="shared" si="3"/>
        <v>0</v>
      </c>
      <c r="L16" s="114"/>
      <c r="M16" s="114"/>
      <c r="N16" s="114">
        <f t="shared" si="4"/>
        <v>0</v>
      </c>
      <c r="O16" s="114"/>
      <c r="P16" s="114"/>
      <c r="Q16" s="132"/>
    </row>
    <row r="17" spans="1:17" s="113" customFormat="1" ht="24" customHeight="1">
      <c r="A17" s="131"/>
      <c r="B17" s="114"/>
      <c r="C17" s="114"/>
      <c r="D17" s="114"/>
      <c r="E17" s="114">
        <f t="shared" si="1"/>
        <v>0</v>
      </c>
      <c r="F17" s="114"/>
      <c r="G17" s="114"/>
      <c r="H17" s="114">
        <f t="shared" si="2"/>
        <v>0</v>
      </c>
      <c r="I17" s="114"/>
      <c r="J17" s="114"/>
      <c r="K17" s="114">
        <f t="shared" si="3"/>
        <v>0</v>
      </c>
      <c r="L17" s="114"/>
      <c r="M17" s="114"/>
      <c r="N17" s="114">
        <f t="shared" si="4"/>
        <v>0</v>
      </c>
      <c r="O17" s="114"/>
      <c r="P17" s="114"/>
      <c r="Q17" s="132"/>
    </row>
    <row r="18" spans="1:17" s="113" customFormat="1" ht="24" customHeight="1">
      <c r="A18" s="131"/>
      <c r="B18" s="114"/>
      <c r="C18" s="114"/>
      <c r="D18" s="114"/>
      <c r="E18" s="114">
        <f t="shared" si="1"/>
        <v>0</v>
      </c>
      <c r="F18" s="114"/>
      <c r="G18" s="114"/>
      <c r="H18" s="114">
        <f t="shared" si="2"/>
        <v>0</v>
      </c>
      <c r="I18" s="114"/>
      <c r="J18" s="114"/>
      <c r="K18" s="114">
        <f t="shared" si="3"/>
        <v>0</v>
      </c>
      <c r="L18" s="114"/>
      <c r="M18" s="114"/>
      <c r="N18" s="114">
        <f t="shared" si="4"/>
        <v>0</v>
      </c>
      <c r="O18" s="114"/>
      <c r="P18" s="114"/>
      <c r="Q18" s="132"/>
    </row>
    <row r="19" spans="1:17" s="113" customFormat="1" ht="24" customHeight="1">
      <c r="A19" s="131"/>
      <c r="B19" s="114"/>
      <c r="C19" s="114"/>
      <c r="D19" s="114"/>
      <c r="E19" s="114">
        <f t="shared" si="1"/>
        <v>0</v>
      </c>
      <c r="F19" s="114"/>
      <c r="G19" s="114"/>
      <c r="H19" s="114">
        <f t="shared" si="2"/>
        <v>0</v>
      </c>
      <c r="I19" s="114"/>
      <c r="J19" s="114"/>
      <c r="K19" s="114">
        <f t="shared" si="3"/>
        <v>0</v>
      </c>
      <c r="L19" s="114"/>
      <c r="M19" s="114"/>
      <c r="N19" s="114">
        <f t="shared" si="4"/>
        <v>0</v>
      </c>
      <c r="O19" s="114"/>
      <c r="P19" s="114"/>
      <c r="Q19" s="132"/>
    </row>
    <row r="20" spans="1:17" s="113" customFormat="1" ht="24" customHeight="1" thickBot="1">
      <c r="A20" s="133"/>
      <c r="B20" s="134"/>
      <c r="C20" s="134"/>
      <c r="D20" s="134"/>
      <c r="E20" s="134">
        <f t="shared" si="1"/>
        <v>0</v>
      </c>
      <c r="F20" s="134"/>
      <c r="G20" s="134"/>
      <c r="H20" s="134">
        <f t="shared" si="2"/>
        <v>0</v>
      </c>
      <c r="I20" s="134"/>
      <c r="J20" s="134"/>
      <c r="K20" s="134">
        <f t="shared" si="3"/>
        <v>0</v>
      </c>
      <c r="L20" s="134"/>
      <c r="M20" s="134"/>
      <c r="N20" s="134">
        <f t="shared" si="4"/>
        <v>0</v>
      </c>
      <c r="O20" s="134"/>
      <c r="P20" s="134"/>
      <c r="Q20" s="135"/>
    </row>
    <row r="21" spans="1:17" ht="19.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1:17" ht="19.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1:17" ht="14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1:17" ht="14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1:17" ht="14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1:17" ht="14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</sheetData>
  <sheetProtection/>
  <mergeCells count="18">
    <mergeCell ref="A2:Q2"/>
    <mergeCell ref="A4:C6"/>
    <mergeCell ref="D4:D6"/>
    <mergeCell ref="A7:A8"/>
    <mergeCell ref="B7:B8"/>
    <mergeCell ref="C7:C8"/>
    <mergeCell ref="N5:N6"/>
    <mergeCell ref="O5:O6"/>
    <mergeCell ref="P5:Q5"/>
    <mergeCell ref="F5:F6"/>
    <mergeCell ref="L5:L6"/>
    <mergeCell ref="M5:M6"/>
    <mergeCell ref="G5:G6"/>
    <mergeCell ref="E5:E6"/>
    <mergeCell ref="H5:H6"/>
    <mergeCell ref="I5:I6"/>
    <mergeCell ref="J5:J6"/>
    <mergeCell ref="K5:K6"/>
  </mergeCells>
  <printOptions horizontalCentered="1"/>
  <pageMargins left="0.1968503937007874" right="0.1968503937007874" top="0.5118110236220472" bottom="0.4724409448818898" header="0.5118110236220472" footer="0.5118110236220472"/>
  <pageSetup horizontalDpi="600" verticalDpi="600" orientation="landscape" paperSize="9" r:id="rId1"/>
  <headerFooter alignWithMargins="0">
    <oddFooter>&amp;C第&amp;P页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25"/>
  <sheetViews>
    <sheetView tabSelected="1" zoomScalePageLayoutView="0" workbookViewId="0" topLeftCell="A1">
      <selection activeCell="J25" sqref="J25"/>
    </sheetView>
  </sheetViews>
  <sheetFormatPr defaultColWidth="9.00390625" defaultRowHeight="14.25"/>
  <cols>
    <col min="1" max="1" width="35.875" style="28" customWidth="1"/>
    <col min="2" max="2" width="4.75390625" style="28" customWidth="1"/>
    <col min="3" max="4" width="15.00390625" style="28" customWidth="1"/>
    <col min="5" max="5" width="40.125" style="28" customWidth="1"/>
    <col min="6" max="6" width="4.75390625" style="28" customWidth="1"/>
    <col min="7" max="7" width="15.00390625" style="28" customWidth="1"/>
    <col min="8" max="8" width="8.50390625" style="28" customWidth="1"/>
    <col min="9" max="16384" width="9.00390625" style="28" customWidth="1"/>
  </cols>
  <sheetData>
    <row r="1" spans="1:7" s="139" customFormat="1" ht="49.5" customHeight="1">
      <c r="A1" s="262" t="s">
        <v>318</v>
      </c>
      <c r="B1" s="262"/>
      <c r="C1" s="262"/>
      <c r="D1" s="262"/>
      <c r="E1" s="262"/>
      <c r="F1" s="262"/>
      <c r="G1" s="262"/>
    </row>
    <row r="2" spans="1:7" s="140" customFormat="1" ht="19.5" customHeight="1" thickBot="1">
      <c r="A2" s="191" t="s">
        <v>448</v>
      </c>
      <c r="D2" s="141"/>
      <c r="G2" s="142" t="s">
        <v>408</v>
      </c>
    </row>
    <row r="3" spans="1:7" s="143" customFormat="1" ht="19.5" customHeight="1">
      <c r="A3" s="161" t="s">
        <v>258</v>
      </c>
      <c r="B3" s="263" t="s">
        <v>9</v>
      </c>
      <c r="C3" s="162" t="s">
        <v>259</v>
      </c>
      <c r="D3" s="162" t="s">
        <v>409</v>
      </c>
      <c r="E3" s="162" t="s">
        <v>258</v>
      </c>
      <c r="F3" s="263" t="s">
        <v>9</v>
      </c>
      <c r="G3" s="163" t="s">
        <v>260</v>
      </c>
    </row>
    <row r="4" spans="1:7" s="143" customFormat="1" ht="19.5" customHeight="1">
      <c r="A4" s="149" t="s">
        <v>261</v>
      </c>
      <c r="B4" s="264" t="s">
        <v>89</v>
      </c>
      <c r="C4" s="144" t="s">
        <v>51</v>
      </c>
      <c r="D4" s="144" t="s">
        <v>50</v>
      </c>
      <c r="E4" s="144" t="s">
        <v>261</v>
      </c>
      <c r="F4" s="264" t="s">
        <v>89</v>
      </c>
      <c r="G4" s="150" t="s">
        <v>49</v>
      </c>
    </row>
    <row r="5" spans="1:7" s="143" customFormat="1" ht="19.5" customHeight="1">
      <c r="A5" s="151" t="s">
        <v>262</v>
      </c>
      <c r="B5" s="144" t="s">
        <v>51</v>
      </c>
      <c r="C5" s="144" t="s">
        <v>263</v>
      </c>
      <c r="D5" s="144" t="s">
        <v>263</v>
      </c>
      <c r="E5" s="145" t="s">
        <v>264</v>
      </c>
      <c r="F5" s="144" t="s">
        <v>265</v>
      </c>
      <c r="G5" s="152">
        <v>3.08</v>
      </c>
    </row>
    <row r="6" spans="1:7" s="143" customFormat="1" ht="19.5" customHeight="1">
      <c r="A6" s="151" t="s">
        <v>266</v>
      </c>
      <c r="B6" s="144" t="s">
        <v>50</v>
      </c>
      <c r="C6" s="146">
        <f>C7+C8+C11</f>
        <v>0</v>
      </c>
      <c r="D6" s="146">
        <f>D7+D8+D11</f>
        <v>0</v>
      </c>
      <c r="E6" s="145" t="s">
        <v>267</v>
      </c>
      <c r="F6" s="144" t="s">
        <v>32</v>
      </c>
      <c r="G6" s="152">
        <v>3.08</v>
      </c>
    </row>
    <row r="7" spans="1:7" s="143" customFormat="1" ht="19.5" customHeight="1">
      <c r="A7" s="151" t="s">
        <v>268</v>
      </c>
      <c r="B7" s="144" t="s">
        <v>49</v>
      </c>
      <c r="C7" s="146"/>
      <c r="D7" s="146"/>
      <c r="E7" s="145" t="s">
        <v>269</v>
      </c>
      <c r="F7" s="144" t="s">
        <v>270</v>
      </c>
      <c r="G7" s="152"/>
    </row>
    <row r="8" spans="1:7" s="143" customFormat="1" ht="19.5" customHeight="1">
      <c r="A8" s="151" t="s">
        <v>271</v>
      </c>
      <c r="B8" s="144" t="s">
        <v>16</v>
      </c>
      <c r="C8" s="146">
        <f>C9+C10</f>
        <v>0</v>
      </c>
      <c r="D8" s="146">
        <f>D9+D10</f>
        <v>0</v>
      </c>
      <c r="E8" s="145" t="s">
        <v>89</v>
      </c>
      <c r="F8" s="144" t="s">
        <v>272</v>
      </c>
      <c r="G8" s="150" t="s">
        <v>273</v>
      </c>
    </row>
    <row r="9" spans="1:7" s="143" customFormat="1" ht="19.5" customHeight="1">
      <c r="A9" s="151" t="s">
        <v>274</v>
      </c>
      <c r="B9" s="144" t="s">
        <v>17</v>
      </c>
      <c r="C9" s="146"/>
      <c r="D9" s="146"/>
      <c r="E9" s="145" t="s">
        <v>275</v>
      </c>
      <c r="F9" s="144" t="s">
        <v>35</v>
      </c>
      <c r="G9" s="150" t="s">
        <v>263</v>
      </c>
    </row>
    <row r="10" spans="1:7" s="143" customFormat="1" ht="19.5" customHeight="1">
      <c r="A10" s="151" t="s">
        <v>276</v>
      </c>
      <c r="B10" s="144" t="s">
        <v>19</v>
      </c>
      <c r="C10" s="146"/>
      <c r="D10" s="146"/>
      <c r="E10" s="145" t="s">
        <v>277</v>
      </c>
      <c r="F10" s="144" t="s">
        <v>278</v>
      </c>
      <c r="G10" s="153"/>
    </row>
    <row r="11" spans="1:7" s="143" customFormat="1" ht="19.5" customHeight="1">
      <c r="A11" s="151" t="s">
        <v>279</v>
      </c>
      <c r="B11" s="144" t="s">
        <v>21</v>
      </c>
      <c r="C11" s="146"/>
      <c r="D11" s="146"/>
      <c r="E11" s="145" t="s">
        <v>280</v>
      </c>
      <c r="F11" s="144" t="s">
        <v>281</v>
      </c>
      <c r="G11" s="154"/>
    </row>
    <row r="12" spans="1:7" s="143" customFormat="1" ht="19.5" customHeight="1">
      <c r="A12" s="151" t="s">
        <v>282</v>
      </c>
      <c r="B12" s="144" t="s">
        <v>23</v>
      </c>
      <c r="C12" s="146"/>
      <c r="D12" s="146"/>
      <c r="E12" s="145" t="s">
        <v>283</v>
      </c>
      <c r="F12" s="144" t="s">
        <v>36</v>
      </c>
      <c r="G12" s="153"/>
    </row>
    <row r="13" spans="1:7" s="143" customFormat="1" ht="19.5" customHeight="1">
      <c r="A13" s="151" t="s">
        <v>284</v>
      </c>
      <c r="B13" s="144" t="s">
        <v>24</v>
      </c>
      <c r="C13" s="146"/>
      <c r="D13" s="146"/>
      <c r="E13" s="145" t="s">
        <v>285</v>
      </c>
      <c r="F13" s="144" t="s">
        <v>286</v>
      </c>
      <c r="G13" s="153"/>
    </row>
    <row r="14" spans="1:7" s="143" customFormat="1" ht="19.5" customHeight="1">
      <c r="A14" s="151" t="s">
        <v>287</v>
      </c>
      <c r="B14" s="144" t="s">
        <v>25</v>
      </c>
      <c r="C14" s="148" t="s">
        <v>89</v>
      </c>
      <c r="D14" s="148" t="s">
        <v>89</v>
      </c>
      <c r="E14" s="145" t="s">
        <v>288</v>
      </c>
      <c r="F14" s="144" t="s">
        <v>289</v>
      </c>
      <c r="G14" s="153"/>
    </row>
    <row r="15" spans="1:7" s="143" customFormat="1" ht="19.5" customHeight="1">
      <c r="A15" s="151" t="s">
        <v>290</v>
      </c>
      <c r="B15" s="144" t="s">
        <v>26</v>
      </c>
      <c r="C15" s="144" t="s">
        <v>263</v>
      </c>
      <c r="D15" s="144" t="s">
        <v>263</v>
      </c>
      <c r="E15" s="145" t="s">
        <v>291</v>
      </c>
      <c r="F15" s="144" t="s">
        <v>48</v>
      </c>
      <c r="G15" s="153"/>
    </row>
    <row r="16" spans="1:7" s="143" customFormat="1" ht="19.5" customHeight="1">
      <c r="A16" s="151" t="s">
        <v>292</v>
      </c>
      <c r="B16" s="144" t="s">
        <v>27</v>
      </c>
      <c r="C16" s="144" t="s">
        <v>263</v>
      </c>
      <c r="D16" s="147"/>
      <c r="E16" s="145" t="s">
        <v>293</v>
      </c>
      <c r="F16" s="144" t="s">
        <v>294</v>
      </c>
      <c r="G16" s="153"/>
    </row>
    <row r="17" spans="1:7" s="143" customFormat="1" ht="19.5" customHeight="1">
      <c r="A17" s="151" t="s">
        <v>295</v>
      </c>
      <c r="B17" s="144" t="s">
        <v>28</v>
      </c>
      <c r="C17" s="144" t="s">
        <v>263</v>
      </c>
      <c r="D17" s="147"/>
      <c r="E17" s="145" t="s">
        <v>296</v>
      </c>
      <c r="F17" s="144" t="s">
        <v>297</v>
      </c>
      <c r="G17" s="153"/>
    </row>
    <row r="18" spans="1:7" s="143" customFormat="1" ht="19.5" customHeight="1">
      <c r="A18" s="151" t="s">
        <v>298</v>
      </c>
      <c r="B18" s="144" t="s">
        <v>29</v>
      </c>
      <c r="C18" s="144" t="s">
        <v>263</v>
      </c>
      <c r="D18" s="147"/>
      <c r="E18" s="145" t="s">
        <v>273</v>
      </c>
      <c r="F18" s="144" t="s">
        <v>299</v>
      </c>
      <c r="G18" s="155" t="s">
        <v>273</v>
      </c>
    </row>
    <row r="19" spans="1:7" s="143" customFormat="1" ht="19.5" customHeight="1">
      <c r="A19" s="151" t="s">
        <v>300</v>
      </c>
      <c r="B19" s="144" t="s">
        <v>30</v>
      </c>
      <c r="C19" s="144" t="s">
        <v>263</v>
      </c>
      <c r="D19" s="147"/>
      <c r="E19" s="145" t="s">
        <v>273</v>
      </c>
      <c r="F19" s="144" t="s">
        <v>301</v>
      </c>
      <c r="G19" s="155" t="s">
        <v>273</v>
      </c>
    </row>
    <row r="20" spans="1:7" s="143" customFormat="1" ht="19.5" customHeight="1">
      <c r="A20" s="151" t="s">
        <v>302</v>
      </c>
      <c r="B20" s="144" t="s">
        <v>47</v>
      </c>
      <c r="C20" s="144" t="s">
        <v>263</v>
      </c>
      <c r="D20" s="147"/>
      <c r="E20" s="145" t="s">
        <v>273</v>
      </c>
      <c r="F20" s="144" t="s">
        <v>303</v>
      </c>
      <c r="G20" s="155" t="s">
        <v>273</v>
      </c>
    </row>
    <row r="21" spans="1:7" s="143" customFormat="1" ht="19.5" customHeight="1">
      <c r="A21" s="151" t="s">
        <v>304</v>
      </c>
      <c r="B21" s="144" t="s">
        <v>305</v>
      </c>
      <c r="C21" s="144" t="s">
        <v>263</v>
      </c>
      <c r="D21" s="147"/>
      <c r="E21" s="145" t="s">
        <v>89</v>
      </c>
      <c r="F21" s="144" t="s">
        <v>306</v>
      </c>
      <c r="G21" s="155" t="s">
        <v>89</v>
      </c>
    </row>
    <row r="22" spans="1:7" s="143" customFormat="1" ht="19.5" customHeight="1">
      <c r="A22" s="151" t="s">
        <v>307</v>
      </c>
      <c r="B22" s="144" t="s">
        <v>308</v>
      </c>
      <c r="C22" s="144" t="s">
        <v>263</v>
      </c>
      <c r="D22" s="147"/>
      <c r="E22" s="145" t="s">
        <v>273</v>
      </c>
      <c r="F22" s="144" t="s">
        <v>309</v>
      </c>
      <c r="G22" s="155" t="s">
        <v>273</v>
      </c>
    </row>
    <row r="23" spans="1:7" s="143" customFormat="1" ht="19.5" customHeight="1">
      <c r="A23" s="151" t="s">
        <v>310</v>
      </c>
      <c r="B23" s="144" t="s">
        <v>311</v>
      </c>
      <c r="C23" s="144" t="s">
        <v>263</v>
      </c>
      <c r="D23" s="147"/>
      <c r="E23" s="145" t="s">
        <v>89</v>
      </c>
      <c r="F23" s="144" t="s">
        <v>312</v>
      </c>
      <c r="G23" s="155" t="s">
        <v>89</v>
      </c>
    </row>
    <row r="24" spans="1:7" s="143" customFormat="1" ht="19.5" customHeight="1">
      <c r="A24" s="151" t="s">
        <v>313</v>
      </c>
      <c r="B24" s="144" t="s">
        <v>31</v>
      </c>
      <c r="C24" s="144" t="s">
        <v>263</v>
      </c>
      <c r="D24" s="148" t="s">
        <v>89</v>
      </c>
      <c r="E24" s="145" t="s">
        <v>273</v>
      </c>
      <c r="F24" s="144" t="s">
        <v>314</v>
      </c>
      <c r="G24" s="155" t="s">
        <v>273</v>
      </c>
    </row>
    <row r="25" spans="1:7" s="143" customFormat="1" ht="19.5" customHeight="1" thickBot="1">
      <c r="A25" s="156" t="s">
        <v>315</v>
      </c>
      <c r="B25" s="157" t="s">
        <v>316</v>
      </c>
      <c r="C25" s="157" t="s">
        <v>263</v>
      </c>
      <c r="D25" s="158" t="s">
        <v>89</v>
      </c>
      <c r="E25" s="159" t="s">
        <v>273</v>
      </c>
      <c r="F25" s="157" t="s">
        <v>317</v>
      </c>
      <c r="G25" s="160" t="s">
        <v>273</v>
      </c>
    </row>
  </sheetData>
  <sheetProtection/>
  <mergeCells count="3">
    <mergeCell ref="A1:G1"/>
    <mergeCell ref="B3:B4"/>
    <mergeCell ref="F3:F4"/>
  </mergeCells>
  <printOptions/>
  <pageMargins left="0.45" right="0.21" top="0.7480314960629921" bottom="0.7480314960629921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pan</dc:creator>
  <cp:keywords/>
  <dc:description/>
  <cp:lastModifiedBy>t</cp:lastModifiedBy>
  <cp:lastPrinted>2018-06-14T06:44:27Z</cp:lastPrinted>
  <dcterms:created xsi:type="dcterms:W3CDTF">1996-12-17T01:32:42Z</dcterms:created>
  <dcterms:modified xsi:type="dcterms:W3CDTF">2018-06-29T01:36:41Z</dcterms:modified>
  <cp:category/>
  <cp:version/>
  <cp:contentType/>
  <cp:contentStatus/>
</cp:coreProperties>
</file>