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705" firstSheet="4" activeTab="5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" sheetId="8" r:id="rId8"/>
  </sheets>
  <definedNames>
    <definedName name="_xlnm.Print_Area" localSheetId="0">'1收入支出'!$A$1:$F$37</definedName>
    <definedName name="_xlnm.Print_Area" localSheetId="3">'4财政拨款收入支出'!$A$1:$H$34</definedName>
    <definedName name="_xlnm.Print_Area" localSheetId="5">'6一般公共预算财政拨款基本支出'!$A$1:$I$36</definedName>
    <definedName name="Z_08DC836C_112C_4FB4_9B53_2B9370D91932_.wvu.PrintArea" localSheetId="0" hidden="1">'1收入支出'!$A$2:$F$37</definedName>
    <definedName name="Z_6CD10D0D_8C2A_4B57_9397_FA6591B5B777_.wvu.PrintArea" localSheetId="0" hidden="1">'1收入支出'!$A$2:$F$37</definedName>
    <definedName name="Z_8A36A126_C489_4CC7_9679_C75A4EDEF310_.wvu.PrintArea" localSheetId="0" hidden="1">'1收入支出'!$A$2:$F$37</definedName>
  </definedNames>
  <calcPr fullCalcOnLoad="1"/>
</workbook>
</file>

<file path=xl/sharedStrings.xml><?xml version="1.0" encoding="utf-8"?>
<sst xmlns="http://schemas.openxmlformats.org/spreadsheetml/2006/main" count="707" uniqueCount="374">
  <si>
    <t>收入支出决算总表</t>
  </si>
  <si>
    <t>部门：新宾满族自治县林业局（本级）</t>
  </si>
  <si>
    <t>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</si>
  <si>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</si>
  <si>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</si>
  <si>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</si>
  <si>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</si>
  <si>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</si>
  <si>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</si>
  <si>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</si>
  <si>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</si>
  <si>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</si>
  <si>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</si>
  <si>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32</t>
  </si>
  <si>
    <t xml:space="preserve">  其中：政府性基金预算财政拨款</t>
  </si>
  <si>
    <t>二、外交支出</t>
  </si>
  <si>
    <t>33</t>
  </si>
  <si>
    <t>二、上级补助收入</t>
  </si>
  <si>
    <t>3</t>
  </si>
  <si>
    <t>三、国防支出</t>
  </si>
  <si>
    <t>34</t>
  </si>
  <si>
    <t>三、事业收入</t>
  </si>
  <si>
    <t>4</t>
  </si>
  <si>
    <t>四、公共安全支出</t>
  </si>
  <si>
    <t>35</t>
  </si>
  <si>
    <t>四、经营收入</t>
  </si>
  <si>
    <t>5</t>
  </si>
  <si>
    <t>五、教育支出</t>
  </si>
  <si>
    <t>36</t>
  </si>
  <si>
    <t>五、附属单位上缴收入</t>
  </si>
  <si>
    <t>6</t>
  </si>
  <si>
    <t>六、科学技术支出</t>
  </si>
  <si>
    <t>37</t>
  </si>
  <si>
    <t>六、其他收入</t>
  </si>
  <si>
    <t>7</t>
  </si>
  <si>
    <t>七、文化体育与传媒支出</t>
  </si>
  <si>
    <t>38</t>
  </si>
  <si>
    <t>8</t>
  </si>
  <si>
    <t>八、社会保障和就业支出</t>
  </si>
  <si>
    <t>39</t>
  </si>
  <si>
    <t>9</t>
  </si>
  <si>
    <t>九、医疗卫生与计划生育支出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</si>
  <si>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</si>
  <si>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</si>
  <si>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</si>
  <si>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</si>
  <si>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</si>
  <si>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</si>
  <si>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</si>
  <si>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</si>
  <si>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</si>
  <si>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</si>
  <si>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</si>
  <si>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</si>
  <si>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</si>
  <si>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</si>
  <si>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十四、资源勘探信息等支出</t>
  </si>
  <si>
    <t>45</t>
  </si>
  <si>
    <t>15</t>
  </si>
  <si>
    <t>十五、商业服务等支出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</si>
  <si>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</si>
  <si>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</si>
  <si>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</si>
  <si>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</si>
  <si>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</si>
  <si>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</si>
  <si>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</si>
  <si>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</si>
  <si>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十八、国土海洋气象等支出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</si>
  <si>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</si>
  <si>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</si>
  <si>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</si>
  <si>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</si>
  <si>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</si>
  <si>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</si>
  <si>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</si>
  <si>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</si>
  <si>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二十一、其他支出</t>
  </si>
  <si>
    <t>52</t>
  </si>
  <si>
    <t>22</t>
  </si>
  <si>
    <t>二十二、债务还本支出</t>
  </si>
  <si>
    <t>53</t>
  </si>
  <si>
    <t>23</t>
  </si>
  <si>
    <t>二十三、债务付息支出</t>
  </si>
  <si>
    <t>54</t>
  </si>
  <si>
    <t>本年收入合计</t>
  </si>
  <si>
    <t>24</t>
  </si>
  <si>
    <t>本年支出合计</t>
  </si>
  <si>
    <t>55</t>
  </si>
  <si>
    <t>用事业基金弥补收支差额</t>
  </si>
  <si>
    <t>25</t>
  </si>
  <si>
    <t>结余分配</t>
  </si>
  <si>
    <t>56</t>
  </si>
  <si>
    <t>年初结转和结余</t>
  </si>
  <si>
    <t>26</t>
  </si>
  <si>
    <t xml:space="preserve">  其中：提取职工福利基金</t>
  </si>
  <si>
    <t>57</t>
  </si>
  <si>
    <t xml:space="preserve">  其中：项目支出结转和结余</t>
  </si>
  <si>
    <t>27</t>
  </si>
  <si>
    <t xml:space="preserve">        转入事业基金</t>
  </si>
  <si>
    <t>58</t>
  </si>
  <si>
    <t>28</t>
  </si>
  <si>
    <t>年末结转和结余</t>
  </si>
  <si>
    <t>59</t>
  </si>
  <si>
    <t>29</t>
  </si>
  <si>
    <t>60</t>
  </si>
  <si>
    <t>30</t>
  </si>
  <si>
    <t>61</t>
  </si>
  <si>
    <t>总    计</t>
  </si>
  <si>
    <t>31</t>
  </si>
  <si>
    <t>62</t>
  </si>
  <si>
    <t>收入决算表</t>
  </si>
  <si>
    <t>金额单位：万元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</si>
  <si>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</si>
  <si>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</si>
  <si>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</si>
  <si>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</si>
  <si>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</si>
  <si>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</si>
  <si>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</si>
  <si>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</si>
  <si>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</si>
  <si>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</si>
  <si>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</si>
  <si>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</si>
  <si>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</si>
  <si>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05</t>
  </si>
  <si>
    <t>01</t>
  </si>
  <si>
    <t xml:space="preserve">  归口管理的行政单位离退休</t>
  </si>
  <si>
    <t>02</t>
  </si>
  <si>
    <t xml:space="preserve">  事业单位离退休</t>
  </si>
  <si>
    <t xml:space="preserve">  机关事业单位基本养老保险缴费支出★</t>
  </si>
  <si>
    <t xml:space="preserve">  行政单位医疗★</t>
  </si>
  <si>
    <t xml:space="preserve">  行政运行</t>
  </si>
  <si>
    <t>04</t>
  </si>
  <si>
    <t xml:space="preserve">  林业事业机构</t>
  </si>
  <si>
    <t>99</t>
  </si>
  <si>
    <t xml:space="preserve">  其他林业支出</t>
  </si>
  <si>
    <t xml:space="preserve">  住房公积金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</si>
  <si>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</si>
  <si>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</si>
  <si>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</si>
  <si>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</si>
  <si>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</si>
  <si>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</si>
  <si>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</si>
  <si>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 xml:space="preserve"> 收    入</t>
  </si>
  <si>
    <t>支    出</t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</si>
  <si>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</si>
  <si>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</si>
  <si>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</si>
  <si>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</si>
  <si>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</si>
  <si>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</si>
  <si>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t>一般公共预算财政拨款收入支出决算表</t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</si>
  <si>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</si>
  <si>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</si>
  <si>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</si>
  <si>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</si>
  <si>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</si>
  <si>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</si>
  <si>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</si>
  <si>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</si>
  <si>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一般公共预算财政拨款基本支出决算表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</si>
  <si>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</si>
  <si>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</si>
  <si>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</si>
  <si>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</si>
  <si>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</si>
  <si>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</si>
  <si>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</si>
  <si>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</si>
  <si>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</si>
  <si>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</si>
  <si>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</si>
  <si>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</si>
  <si>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</si>
  <si>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</si>
  <si>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</si>
  <si>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</si>
  <si>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</si>
  <si>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</si>
  <si>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</si>
  <si>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</si>
  <si>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</si>
  <si>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</si>
  <si>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</si>
  <si>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</si>
  <si>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</si>
  <si>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</si>
  <si>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</si>
  <si>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</si>
  <si>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</si>
  <si>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</si>
  <si>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</si>
  <si>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</si>
  <si>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</si>
  <si>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</si>
  <si>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</si>
  <si>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</si>
  <si>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</si>
  <si>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</si>
  <si>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</si>
  <si>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</si>
  <si>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</si>
  <si>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</si>
  <si>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</si>
  <si>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</si>
  <si>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</si>
  <si>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</si>
  <si>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</si>
  <si>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</si>
  <si>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</si>
  <si>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</si>
  <si>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</si>
  <si>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</si>
  <si>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</si>
  <si>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</si>
  <si>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</si>
  <si>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</si>
  <si>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</si>
  <si>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</si>
  <si>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</si>
  <si>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</si>
  <si>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</si>
  <si>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</si>
  <si>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</si>
  <si>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</si>
  <si>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</si>
  <si>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</si>
  <si>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</si>
  <si>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</si>
  <si>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</si>
  <si>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</si>
  <si>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</si>
  <si>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</si>
  <si>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</si>
  <si>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</si>
  <si>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</si>
  <si>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</si>
  <si>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</si>
  <si>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</si>
  <si>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</si>
  <si>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</si>
  <si>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</si>
  <si>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</si>
  <si>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</si>
  <si>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</si>
  <si>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</si>
  <si>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</si>
  <si>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</si>
  <si>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</si>
  <si>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</si>
  <si>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</si>
  <si>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</si>
  <si>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</si>
  <si>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</si>
  <si>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</si>
  <si>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</si>
  <si>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</si>
  <si>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</si>
  <si>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</si>
  <si>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</si>
  <si>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</si>
  <si>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</si>
  <si>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</si>
  <si>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</si>
  <si>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</si>
  <si>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</si>
  <si>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</si>
  <si>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</si>
  <si>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</si>
  <si>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</si>
  <si>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</si>
  <si>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</si>
  <si>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</si>
  <si>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</si>
  <si>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</si>
  <si>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</si>
  <si>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</si>
  <si>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</si>
  <si>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</si>
  <si>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</si>
  <si>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</si>
  <si>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</si>
  <si>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</si>
  <si>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</si>
  <si>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</si>
  <si>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</si>
  <si>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</si>
  <si>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</si>
  <si>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</si>
  <si>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</si>
  <si>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</si>
  <si>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</si>
  <si>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</si>
  <si>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</si>
  <si>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</si>
  <si>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</si>
  <si>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</si>
  <si>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</si>
  <si>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</si>
  <si>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</si>
  <si>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</si>
  <si>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</si>
  <si>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</si>
  <si>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</si>
  <si>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</si>
  <si>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</si>
  <si>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</si>
  <si>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</si>
  <si>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</si>
  <si>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</si>
  <si>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</si>
  <si>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</si>
  <si>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</si>
  <si>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</si>
  <si>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</si>
  <si>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</si>
  <si>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</si>
  <si>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</si>
  <si>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</si>
  <si>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</si>
  <si>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</si>
  <si>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</si>
  <si>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</si>
  <si>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</si>
  <si>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</si>
  <si>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</si>
  <si>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</si>
  <si>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</si>
  <si>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</si>
  <si>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</si>
  <si>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政府性基金预算财政拨款收入支出决算表</t>
  </si>
  <si>
    <t>部门决算相关信息统计表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</si>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</sst>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0">
    <font>
      <sz val="12"/>
      <name val="宋体"/>
      <family val="0"/>
    </font>
    <font>
      <sz val="2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2"/>
      <name val="宋体"/>
      <family val="0"/>
    </font>
    <font>
      <sz val="12"/>
      <name val="黑体"/>
      <family val="0"/>
    </font>
    <font>
      <b/>
      <sz val="10"/>
      <name val="宋体"/>
      <family val="0"/>
    </font>
    <font>
      <sz val="11"/>
      <name val="宋体"/>
      <family val="0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2"/>
      <color indexed="8"/>
      <name val="华文中宋"/>
      <family val="0"/>
    </font>
    <font>
      <sz val="24"/>
      <name val="宋体"/>
      <family val="0"/>
    </font>
    <font>
      <sz val="24"/>
      <color indexed="8"/>
      <name val="华文中宋"/>
      <family val="0"/>
    </font>
    <font>
      <sz val="16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1"/>
      <color indexed="8"/>
      <name val="宋体"/>
      <family val="0"/>
    </font>
    <font>
      <i/>
      <sz val="12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1" borderId="5" applyNumberFormat="0" applyAlignment="0" applyProtection="0"/>
    <xf numFmtId="0" fontId="24" fillId="12" borderId="6" applyNumberFormat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8" borderId="0" applyNumberFormat="0" applyBorder="0" applyAlignment="0" applyProtection="0"/>
    <xf numFmtId="0" fontId="31" fillId="17" borderId="0" applyNumberFormat="0" applyBorder="0" applyAlignment="0" applyProtection="0"/>
    <xf numFmtId="0" fontId="16" fillId="11" borderId="8" applyNumberFormat="0" applyAlignment="0" applyProtection="0"/>
    <xf numFmtId="0" fontId="22" fillId="5" borderId="5" applyNumberFormat="0" applyAlignment="0" applyProtection="0"/>
    <xf numFmtId="0" fontId="35" fillId="0" borderId="0">
      <alignment/>
      <protection/>
    </xf>
    <xf numFmtId="0" fontId="3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4" fontId="3" fillId="0" borderId="15" xfId="0" applyNumberFormat="1" applyFont="1" applyFill="1" applyBorder="1" applyAlignment="1">
      <alignment horizontal="right" vertical="center" shrinkToFit="1"/>
    </xf>
    <xf numFmtId="4" fontId="3" fillId="0" borderId="14" xfId="0" applyNumberFormat="1" applyFont="1" applyFill="1" applyBorder="1" applyAlignment="1">
      <alignment horizontal="right" vertical="center" shrinkToFit="1"/>
    </xf>
    <xf numFmtId="3" fontId="3" fillId="0" borderId="15" xfId="0" applyNumberFormat="1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3" fontId="3" fillId="0" borderId="14" xfId="0" applyNumberFormat="1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11" borderId="0" xfId="0" applyFill="1" applyAlignment="1">
      <alignment vertical="center"/>
    </xf>
    <xf numFmtId="0" fontId="2" fillId="11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Continuous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11" borderId="0" xfId="0" applyFont="1" applyFill="1" applyAlignment="1">
      <alignment horizontal="right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Continuous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0" xfId="54" applyFont="1">
      <alignment/>
      <protection/>
    </xf>
    <xf numFmtId="0" fontId="10" fillId="0" borderId="0" xfId="54" applyFont="1" applyAlignment="1">
      <alignment vertical="center"/>
      <protection/>
    </xf>
    <xf numFmtId="0" fontId="10" fillId="0" borderId="0" xfId="54" applyAlignment="1">
      <alignment vertical="center"/>
      <protection/>
    </xf>
    <xf numFmtId="0" fontId="11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54">
      <alignment/>
      <protection/>
    </xf>
    <xf numFmtId="0" fontId="3" fillId="0" borderId="13" xfId="54" applyFont="1" applyFill="1" applyBorder="1" applyAlignment="1">
      <alignment horizontal="left" vertical="center" shrinkToFit="1"/>
      <protection/>
    </xf>
    <xf numFmtId="0" fontId="4" fillId="0" borderId="14" xfId="54" applyFont="1" applyFill="1" applyBorder="1" applyAlignment="1">
      <alignment horizontal="left" vertical="center" shrinkToFit="1"/>
      <protection/>
    </xf>
    <xf numFmtId="176" fontId="10" fillId="0" borderId="15" xfId="54" applyNumberFormat="1" applyFont="1" applyFill="1" applyBorder="1" applyAlignment="1">
      <alignment horizontal="right" vertical="center" shrinkToFit="1"/>
      <protection/>
    </xf>
    <xf numFmtId="0" fontId="3" fillId="0" borderId="19" xfId="54" applyFont="1" applyFill="1" applyBorder="1" applyAlignment="1">
      <alignment horizontal="left" vertical="center" shrinkToFit="1"/>
      <protection/>
    </xf>
    <xf numFmtId="176" fontId="10" fillId="0" borderId="14" xfId="54" applyNumberFormat="1" applyFont="1" applyFill="1" applyBorder="1" applyAlignment="1">
      <alignment horizontal="right" vertical="center" shrinkToFit="1"/>
      <protection/>
    </xf>
    <xf numFmtId="0" fontId="3" fillId="0" borderId="14" xfId="54" applyFont="1" applyFill="1" applyBorder="1" applyAlignment="1">
      <alignment horizontal="left" vertical="center" shrinkToFit="1"/>
      <protection/>
    </xf>
    <xf numFmtId="176" fontId="10" fillId="0" borderId="18" xfId="54" applyNumberFormat="1" applyFont="1" applyFill="1" applyBorder="1" applyAlignment="1">
      <alignment horizontal="right" vertical="center" shrinkToFit="1"/>
      <protection/>
    </xf>
    <xf numFmtId="0" fontId="3" fillId="0" borderId="0" xfId="54" applyFont="1" applyAlignment="1">
      <alignment horizontal="right" vertical="center"/>
      <protection/>
    </xf>
    <xf numFmtId="177" fontId="2" fillId="11" borderId="13" xfId="0" applyNumberFormat="1" applyFont="1" applyFill="1" applyBorder="1" applyAlignment="1">
      <alignment horizontal="center" vertical="center"/>
    </xf>
    <xf numFmtId="49" fontId="2" fillId="11" borderId="14" xfId="0" applyNumberFormat="1" applyFont="1" applyFill="1" applyBorder="1" applyAlignment="1">
      <alignment horizontal="center" vertical="center"/>
    </xf>
    <xf numFmtId="178" fontId="2" fillId="11" borderId="14" xfId="0" applyNumberFormat="1" applyFont="1" applyFill="1" applyBorder="1" applyAlignment="1">
      <alignment horizontal="left" vertical="center"/>
    </xf>
    <xf numFmtId="177" fontId="2" fillId="11" borderId="16" xfId="0" applyNumberFormat="1" applyFont="1" applyFill="1" applyBorder="1" applyAlignment="1">
      <alignment horizontal="center" vertical="center"/>
    </xf>
    <xf numFmtId="49" fontId="2" fillId="11" borderId="17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top"/>
    </xf>
    <xf numFmtId="177" fontId="8" fillId="0" borderId="0" xfId="0" applyNumberFormat="1" applyFont="1" applyAlignment="1">
      <alignment vertical="center"/>
    </xf>
    <xf numFmtId="0" fontId="13" fillId="0" borderId="0" xfId="56" applyFont="1" applyAlignment="1">
      <alignment horizontal="right" vertical="center"/>
      <protection/>
    </xf>
    <xf numFmtId="0" fontId="2" fillId="0" borderId="0" xfId="56" applyFont="1" applyAlignment="1">
      <alignment horizontal="right" vertical="center"/>
      <protection/>
    </xf>
    <xf numFmtId="0" fontId="2" fillId="0" borderId="0" xfId="55" applyFont="1" applyAlignment="1">
      <alignment horizontal="right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6" fillId="0" borderId="0" xfId="56" applyFont="1" applyAlignment="1">
      <alignment horizontal="left" vertical="center"/>
      <protection/>
    </xf>
    <xf numFmtId="0" fontId="0" fillId="11" borderId="0" xfId="56" applyFill="1" applyAlignment="1">
      <alignment horizontal="right" vertical="center"/>
      <protection/>
    </xf>
    <xf numFmtId="0" fontId="3" fillId="11" borderId="0" xfId="56" applyFont="1" applyFill="1" applyAlignment="1">
      <alignment horizontal="right" vertical="center"/>
      <protection/>
    </xf>
    <xf numFmtId="178" fontId="7" fillId="11" borderId="14" xfId="56" applyNumberFormat="1" applyFont="1" applyFill="1" applyBorder="1" applyAlignment="1">
      <alignment horizontal="center" vertical="center"/>
      <protection/>
    </xf>
    <xf numFmtId="49" fontId="7" fillId="11" borderId="14" xfId="56" applyNumberFormat="1" applyFont="1" applyFill="1" applyBorder="1" applyAlignment="1">
      <alignment horizontal="center" vertical="center" wrapText="1"/>
      <protection/>
    </xf>
    <xf numFmtId="49" fontId="7" fillId="11" borderId="15" xfId="56" applyNumberFormat="1" applyFont="1" applyFill="1" applyBorder="1" applyAlignment="1">
      <alignment horizontal="center" vertical="center" wrapText="1"/>
      <protection/>
    </xf>
    <xf numFmtId="178" fontId="2" fillId="11" borderId="14" xfId="56" applyNumberFormat="1" applyFont="1" applyFill="1" applyBorder="1" applyAlignment="1">
      <alignment horizontal="center" vertical="center"/>
      <protection/>
    </xf>
    <xf numFmtId="49" fontId="2" fillId="11" borderId="14" xfId="56" applyNumberFormat="1" applyFont="1" applyFill="1" applyBorder="1" applyAlignment="1">
      <alignment horizontal="center" vertical="center"/>
      <protection/>
    </xf>
    <xf numFmtId="49" fontId="2" fillId="11" borderId="15" xfId="56" applyNumberFormat="1" applyFont="1" applyFill="1" applyBorder="1" applyAlignment="1">
      <alignment horizontal="center" vertical="center"/>
      <protection/>
    </xf>
    <xf numFmtId="178" fontId="2" fillId="0" borderId="13" xfId="56" applyNumberFormat="1" applyFont="1" applyFill="1" applyBorder="1" applyAlignment="1">
      <alignment horizontal="left" vertical="center"/>
      <protection/>
    </xf>
    <xf numFmtId="178" fontId="2" fillId="0" borderId="14" xfId="56" applyNumberFormat="1" applyFont="1" applyFill="1" applyBorder="1" applyAlignment="1">
      <alignment horizontal="right" vertical="center"/>
      <protection/>
    </xf>
    <xf numFmtId="0" fontId="2" fillId="11" borderId="14" xfId="56" applyNumberFormat="1" applyFont="1" applyFill="1" applyBorder="1" applyAlignment="1">
      <alignment horizontal="center" vertical="center"/>
      <protection/>
    </xf>
    <xf numFmtId="178" fontId="2" fillId="0" borderId="15" xfId="56" applyNumberFormat="1" applyFont="1" applyFill="1" applyBorder="1" applyAlignment="1">
      <alignment horizontal="right" vertical="center"/>
      <protection/>
    </xf>
    <xf numFmtId="178" fontId="2" fillId="11" borderId="13" xfId="56" applyNumberFormat="1" applyFont="1" applyFill="1" applyBorder="1" applyAlignment="1">
      <alignment horizontal="left" vertical="center"/>
      <protection/>
    </xf>
    <xf numFmtId="178" fontId="2" fillId="0" borderId="13" xfId="55" applyNumberFormat="1" applyFont="1" applyFill="1" applyBorder="1" applyAlignment="1">
      <alignment horizontal="left" vertical="center"/>
      <protection/>
    </xf>
    <xf numFmtId="178" fontId="2" fillId="0" borderId="14" xfId="55" applyNumberFormat="1" applyFont="1" applyFill="1" applyBorder="1" applyAlignment="1">
      <alignment horizontal="right" vertical="center"/>
      <protection/>
    </xf>
    <xf numFmtId="178" fontId="2" fillId="0" borderId="14" xfId="55" applyNumberFormat="1" applyFont="1" applyFill="1" applyBorder="1" applyAlignment="1">
      <alignment horizontal="left" vertical="center"/>
      <protection/>
    </xf>
    <xf numFmtId="0" fontId="2" fillId="0" borderId="14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right" vertical="center"/>
      <protection/>
    </xf>
    <xf numFmtId="178" fontId="2" fillId="0" borderId="13" xfId="55" applyNumberFormat="1" applyFont="1" applyFill="1" applyBorder="1" applyAlignment="1">
      <alignment horizontal="center" vertical="center"/>
      <protection/>
    </xf>
    <xf numFmtId="178" fontId="2" fillId="11" borderId="15" xfId="56" applyNumberFormat="1" applyFont="1" applyFill="1" applyBorder="1" applyAlignment="1">
      <alignment horizontal="center" vertical="center"/>
      <protection/>
    </xf>
    <xf numFmtId="178" fontId="2" fillId="0" borderId="14" xfId="56" applyNumberFormat="1" applyFont="1" applyFill="1" applyBorder="1" applyAlignment="1">
      <alignment horizontal="left" vertical="center"/>
      <protection/>
    </xf>
    <xf numFmtId="178" fontId="2" fillId="0" borderId="15" xfId="56" applyNumberFormat="1" applyFont="1" applyFill="1" applyBorder="1" applyAlignment="1">
      <alignment vertical="center"/>
      <protection/>
    </xf>
    <xf numFmtId="178" fontId="7" fillId="11" borderId="16" xfId="56" applyNumberFormat="1" applyFont="1" applyFill="1" applyBorder="1" applyAlignment="1">
      <alignment horizontal="center" vertical="center"/>
      <protection/>
    </xf>
    <xf numFmtId="178" fontId="2" fillId="11" borderId="17" xfId="56" applyNumberFormat="1" applyFont="1" applyFill="1" applyBorder="1" applyAlignment="1">
      <alignment horizontal="center" vertical="center"/>
      <protection/>
    </xf>
    <xf numFmtId="178" fontId="2" fillId="0" borderId="17" xfId="56" applyNumberFormat="1" applyFont="1" applyFill="1" applyBorder="1" applyAlignment="1">
      <alignment horizontal="right" vertical="center"/>
      <protection/>
    </xf>
    <xf numFmtId="178" fontId="7" fillId="11" borderId="17" xfId="56" applyNumberFormat="1" applyFont="1" applyFill="1" applyBorder="1" applyAlignment="1">
      <alignment horizontal="center" vertical="center"/>
      <protection/>
    </xf>
    <xf numFmtId="0" fontId="2" fillId="11" borderId="17" xfId="56" applyNumberFormat="1" applyFont="1" applyFill="1" applyBorder="1" applyAlignment="1">
      <alignment horizontal="center" vertical="center"/>
      <protection/>
    </xf>
    <xf numFmtId="178" fontId="2" fillId="11" borderId="18" xfId="56" applyNumberFormat="1" applyFont="1" applyFill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13" fillId="0" borderId="0" xfId="56" applyFont="1" applyBorder="1" applyAlignment="1">
      <alignment horizontal="right" vertical="center"/>
      <protection/>
    </xf>
    <xf numFmtId="0" fontId="2" fillId="0" borderId="0" xfId="56" applyFont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55" applyFont="1" applyAlignment="1">
      <alignment horizontal="center" vertical="center"/>
      <protection/>
    </xf>
    <xf numFmtId="0" fontId="2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178" fontId="7" fillId="11" borderId="11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178" fontId="2" fillId="11" borderId="17" xfId="0" applyNumberFormat="1" applyFont="1" applyFill="1" applyBorder="1" applyAlignment="1">
      <alignment horizontal="left" vertical="center"/>
    </xf>
    <xf numFmtId="178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11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2" fillId="11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5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0" fontId="0" fillId="0" borderId="0" xfId="55" applyBorder="1" applyAlignment="1">
      <alignment horizontal="right" vertical="center"/>
      <protection/>
    </xf>
    <xf numFmtId="0" fontId="6" fillId="0" borderId="0" xfId="55" applyFont="1" applyAlignment="1">
      <alignment horizontal="left" vertical="center"/>
      <protection/>
    </xf>
    <xf numFmtId="0" fontId="15" fillId="0" borderId="0" xfId="55" applyFont="1" applyBorder="1" applyAlignment="1">
      <alignment horizontal="right" vertical="center"/>
      <protection/>
    </xf>
    <xf numFmtId="0" fontId="2" fillId="11" borderId="0" xfId="55" applyFont="1" applyFill="1" applyAlignment="1">
      <alignment horizontal="right" vertical="center"/>
      <protection/>
    </xf>
    <xf numFmtId="0" fontId="2" fillId="0" borderId="0" xfId="55" applyFont="1" applyFill="1" applyAlignment="1">
      <alignment horizontal="right" vertical="center"/>
      <protection/>
    </xf>
    <xf numFmtId="0" fontId="2" fillId="0" borderId="0" xfId="55" applyFont="1" applyBorder="1" applyAlignment="1">
      <alignment horizontal="right" vertical="center"/>
      <protection/>
    </xf>
    <xf numFmtId="178" fontId="7" fillId="11" borderId="14" xfId="55" applyNumberFormat="1" applyFont="1" applyFill="1" applyBorder="1" applyAlignment="1">
      <alignment horizontal="center" vertical="center"/>
      <protection/>
    </xf>
    <xf numFmtId="178" fontId="7" fillId="0" borderId="14" xfId="55" applyNumberFormat="1" applyFont="1" applyFill="1" applyBorder="1" applyAlignment="1">
      <alignment horizontal="center" vertical="center"/>
      <protection/>
    </xf>
    <xf numFmtId="178" fontId="7" fillId="11" borderId="15" xfId="55" applyNumberFormat="1" applyFont="1" applyFill="1" applyBorder="1" applyAlignment="1">
      <alignment horizontal="center" vertical="center"/>
      <protection/>
    </xf>
    <xf numFmtId="49" fontId="2" fillId="11" borderId="14" xfId="55" applyNumberFormat="1" applyFont="1" applyFill="1" applyBorder="1" applyAlignment="1">
      <alignment horizontal="center" vertical="center"/>
      <protection/>
    </xf>
    <xf numFmtId="178" fontId="2" fillId="0" borderId="14" xfId="55" applyNumberFormat="1" applyFont="1" applyFill="1" applyBorder="1" applyAlignment="1">
      <alignment horizontal="center" vertical="center"/>
      <protection/>
    </xf>
    <xf numFmtId="49" fontId="2" fillId="0" borderId="15" xfId="55" applyNumberFormat="1" applyFont="1" applyFill="1" applyBorder="1" applyAlignment="1">
      <alignment horizontal="center" vertical="center"/>
      <protection/>
    </xf>
    <xf numFmtId="49" fontId="2" fillId="0" borderId="14" xfId="55" applyNumberFormat="1" applyFont="1" applyFill="1" applyBorder="1" applyAlignment="1">
      <alignment horizontal="center" vertical="center"/>
      <protection/>
    </xf>
    <xf numFmtId="178" fontId="2" fillId="0" borderId="15" xfId="55" applyNumberFormat="1" applyFont="1" applyFill="1" applyBorder="1" applyAlignment="1">
      <alignment horizontal="left" vertical="center"/>
      <protection/>
    </xf>
    <xf numFmtId="178" fontId="2" fillId="0" borderId="15" xfId="55" applyNumberFormat="1" applyFont="1" applyFill="1" applyBorder="1" applyAlignment="1">
      <alignment horizontal="right" vertical="center"/>
      <protection/>
    </xf>
    <xf numFmtId="178" fontId="2" fillId="0" borderId="15" xfId="55" applyNumberFormat="1" applyFont="1" applyFill="1" applyBorder="1" applyAlignment="1">
      <alignment vertical="center"/>
      <protection/>
    </xf>
    <xf numFmtId="0" fontId="2" fillId="0" borderId="13" xfId="55" applyFont="1" applyFill="1" applyBorder="1" applyAlignment="1">
      <alignment horizontal="left" vertical="center"/>
      <protection/>
    </xf>
    <xf numFmtId="178" fontId="7" fillId="11" borderId="16" xfId="55" applyNumberFormat="1" applyFont="1" applyFill="1" applyBorder="1" applyAlignment="1">
      <alignment horizontal="center" vertical="center"/>
      <protection/>
    </xf>
    <xf numFmtId="49" fontId="2" fillId="0" borderId="17" xfId="55" applyNumberFormat="1" applyFont="1" applyFill="1" applyBorder="1" applyAlignment="1">
      <alignment horizontal="center" vertical="center"/>
      <protection/>
    </xf>
    <xf numFmtId="178" fontId="2" fillId="0" borderId="17" xfId="55" applyNumberFormat="1" applyFont="1" applyFill="1" applyBorder="1" applyAlignment="1">
      <alignment horizontal="right" vertical="center"/>
      <protection/>
    </xf>
    <xf numFmtId="178" fontId="7" fillId="11" borderId="17" xfId="55" applyNumberFormat="1" applyFont="1" applyFill="1" applyBorder="1" applyAlignment="1">
      <alignment horizontal="center" vertical="center"/>
      <protection/>
    </xf>
    <xf numFmtId="178" fontId="2" fillId="11" borderId="18" xfId="55" applyNumberFormat="1" applyFont="1" applyFill="1" applyBorder="1" applyAlignment="1">
      <alignment vertical="center"/>
      <protection/>
    </xf>
    <xf numFmtId="178" fontId="7" fillId="11" borderId="13" xfId="55" applyNumberFormat="1" applyFont="1" applyFill="1" applyBorder="1" applyAlignment="1" quotePrefix="1">
      <alignment horizontal="center" vertical="center"/>
      <protection/>
    </xf>
    <xf numFmtId="178" fontId="7" fillId="11" borderId="14" xfId="55" applyNumberFormat="1" applyFont="1" applyFill="1" applyBorder="1" applyAlignment="1" quotePrefix="1">
      <alignment horizontal="center" vertical="center"/>
      <protection/>
    </xf>
    <xf numFmtId="178" fontId="2" fillId="11" borderId="13" xfId="55" applyNumberFormat="1" applyFont="1" applyFill="1" applyBorder="1" applyAlignment="1" quotePrefix="1">
      <alignment horizontal="center" vertical="center"/>
      <protection/>
    </xf>
    <xf numFmtId="178" fontId="2" fillId="11" borderId="14" xfId="55" applyNumberFormat="1" applyFont="1" applyFill="1" applyBorder="1" applyAlignment="1" quotePrefix="1">
      <alignment horizontal="center" vertical="center"/>
      <protection/>
    </xf>
    <xf numFmtId="178" fontId="2" fillId="0" borderId="13" xfId="55" applyNumberFormat="1" applyFont="1" applyFill="1" applyBorder="1" applyAlignment="1" quotePrefix="1">
      <alignment horizontal="left" vertical="center"/>
      <protection/>
    </xf>
    <xf numFmtId="178" fontId="2" fillId="0" borderId="14" xfId="55" applyNumberFormat="1" applyFont="1" applyFill="1" applyBorder="1" applyAlignment="1" quotePrefix="1">
      <alignment horizontal="left" vertical="center"/>
      <protection/>
    </xf>
    <xf numFmtId="178" fontId="7" fillId="0" borderId="13" xfId="55" applyNumberFormat="1" applyFont="1" applyFill="1" applyBorder="1" applyAlignment="1" quotePrefix="1">
      <alignment horizontal="center" vertical="center"/>
      <protection/>
    </xf>
    <xf numFmtId="178" fontId="7" fillId="0" borderId="14" xfId="55" applyNumberFormat="1" applyFont="1" applyFill="1" applyBorder="1" applyAlignment="1" quotePrefix="1">
      <alignment horizontal="center" vertical="center"/>
      <protection/>
    </xf>
    <xf numFmtId="178" fontId="7" fillId="11" borderId="11" xfId="0" applyNumberFormat="1" applyFont="1" applyFill="1" applyBorder="1" applyAlignment="1" quotePrefix="1">
      <alignment horizontal="center" vertical="center" wrapText="1"/>
    </xf>
    <xf numFmtId="178" fontId="7" fillId="0" borderId="11" xfId="0" applyNumberFormat="1" applyFont="1" applyFill="1" applyBorder="1" applyAlignment="1" quotePrefix="1">
      <alignment horizontal="center" vertical="center" wrapText="1"/>
    </xf>
    <xf numFmtId="178" fontId="7" fillId="0" borderId="12" xfId="0" applyNumberFormat="1" applyFont="1" applyFill="1" applyBorder="1" applyAlignment="1" quotePrefix="1">
      <alignment horizontal="centerContinuous" vertical="center" wrapText="1"/>
    </xf>
    <xf numFmtId="178" fontId="2" fillId="11" borderId="14" xfId="0" applyNumberFormat="1" applyFont="1" applyFill="1" applyBorder="1" applyAlignment="1" quotePrefix="1">
      <alignment horizontal="center" vertical="center"/>
    </xf>
    <xf numFmtId="178" fontId="2" fillId="11" borderId="15" xfId="0" applyNumberFormat="1" applyFont="1" applyFill="1" applyBorder="1" applyAlignment="1" quotePrefix="1">
      <alignment horizontal="center" vertical="center"/>
    </xf>
    <xf numFmtId="178" fontId="7" fillId="11" borderId="12" xfId="0" applyNumberFormat="1" applyFont="1" applyFill="1" applyBorder="1" applyAlignment="1" quotePrefix="1">
      <alignment horizontal="center" vertical="center" wrapText="1"/>
    </xf>
    <xf numFmtId="49" fontId="2" fillId="11" borderId="14" xfId="0" applyNumberFormat="1" applyFont="1" applyFill="1" applyBorder="1" applyAlignment="1" quotePrefix="1">
      <alignment horizontal="center" vertical="center"/>
    </xf>
    <xf numFmtId="178" fontId="7" fillId="11" borderId="13" xfId="56" applyNumberFormat="1" applyFont="1" applyFill="1" applyBorder="1" applyAlignment="1" quotePrefix="1">
      <alignment horizontal="center" vertical="center"/>
      <protection/>
    </xf>
    <xf numFmtId="178" fontId="7" fillId="11" borderId="14" xfId="56" applyNumberFormat="1" applyFont="1" applyFill="1" applyBorder="1" applyAlignment="1" quotePrefix="1">
      <alignment horizontal="center" vertical="center"/>
      <protection/>
    </xf>
    <xf numFmtId="178" fontId="2" fillId="11" borderId="13" xfId="56" applyNumberFormat="1" applyFont="1" applyFill="1" applyBorder="1" applyAlignment="1" quotePrefix="1">
      <alignment horizontal="center" vertical="center"/>
      <protection/>
    </xf>
    <xf numFmtId="178" fontId="2" fillId="11" borderId="14" xfId="56" applyNumberFormat="1" applyFont="1" applyFill="1" applyBorder="1" applyAlignment="1" quotePrefix="1">
      <alignment horizontal="center" vertical="center"/>
      <protection/>
    </xf>
    <xf numFmtId="178" fontId="2" fillId="0" borderId="13" xfId="56" applyNumberFormat="1" applyFont="1" applyFill="1" applyBorder="1" applyAlignment="1" quotePrefix="1">
      <alignment horizontal="left" vertical="center"/>
      <protection/>
    </xf>
    <xf numFmtId="178" fontId="2" fillId="11" borderId="14" xfId="56" applyNumberFormat="1" applyFont="1" applyFill="1" applyBorder="1" applyAlignment="1" quotePrefix="1">
      <alignment horizontal="left" vertical="center"/>
      <protection/>
    </xf>
    <xf numFmtId="178" fontId="7" fillId="0" borderId="13" xfId="56" applyNumberFormat="1" applyFont="1" applyFill="1" applyBorder="1" applyAlignment="1" quotePrefix="1">
      <alignment horizontal="center" vertical="center"/>
      <protection/>
    </xf>
    <xf numFmtId="178" fontId="7" fillId="0" borderId="14" xfId="56" applyNumberFormat="1" applyFont="1" applyFill="1" applyBorder="1" applyAlignment="1" quotePrefix="1">
      <alignment horizontal="center" vertical="center"/>
      <protection/>
    </xf>
    <xf numFmtId="178" fontId="2" fillId="11" borderId="17" xfId="56" applyNumberFormat="1" applyFont="1" applyFill="1" applyBorder="1" applyAlignment="1" quotePrefix="1">
      <alignment horizontal="center" vertical="center"/>
      <protection/>
    </xf>
    <xf numFmtId="178" fontId="2" fillId="11" borderId="13" xfId="0" applyNumberFormat="1" applyFont="1" applyFill="1" applyBorder="1" applyAlignment="1" quotePrefix="1">
      <alignment horizontal="center" vertical="center"/>
    </xf>
    <xf numFmtId="0" fontId="14" fillId="11" borderId="0" xfId="55" applyFont="1" applyFill="1" applyAlignment="1">
      <alignment horizontal="center" vertical="center"/>
      <protection/>
    </xf>
    <xf numFmtId="178" fontId="7" fillId="11" borderId="10" xfId="55" applyNumberFormat="1" applyFont="1" applyFill="1" applyBorder="1" applyAlignment="1" quotePrefix="1">
      <alignment horizontal="center" vertical="center"/>
      <protection/>
    </xf>
    <xf numFmtId="178" fontId="7" fillId="11" borderId="11" xfId="55" applyNumberFormat="1" applyFont="1" applyFill="1" applyBorder="1" applyAlignment="1">
      <alignment horizontal="center" vertical="center"/>
      <protection/>
    </xf>
    <xf numFmtId="178" fontId="7" fillId="11" borderId="11" xfId="55" applyNumberFormat="1" applyFont="1" applyFill="1" applyBorder="1" applyAlignment="1" quotePrefix="1">
      <alignment horizontal="center" vertical="center"/>
      <protection/>
    </xf>
    <xf numFmtId="178" fontId="7" fillId="11" borderId="12" xfId="55" applyNumberFormat="1" applyFont="1" applyFill="1" applyBorder="1" applyAlignment="1">
      <alignment horizontal="center" vertical="center"/>
      <protection/>
    </xf>
    <xf numFmtId="0" fontId="14" fillId="11" borderId="0" xfId="0" applyFont="1" applyFill="1" applyAlignment="1">
      <alignment horizontal="center" vertical="center"/>
    </xf>
    <xf numFmtId="178" fontId="7" fillId="11" borderId="10" xfId="0" applyNumberFormat="1" applyFont="1" applyFill="1" applyBorder="1" applyAlignment="1">
      <alignment horizontal="center" vertical="center" wrapText="1"/>
    </xf>
    <xf numFmtId="178" fontId="7" fillId="11" borderId="11" xfId="0" applyNumberFormat="1" applyFont="1" applyFill="1" applyBorder="1" applyAlignment="1">
      <alignment horizontal="center" vertical="center" wrapText="1"/>
    </xf>
    <xf numFmtId="178" fontId="2" fillId="11" borderId="13" xfId="0" applyNumberFormat="1" applyFont="1" applyFill="1" applyBorder="1" applyAlignment="1">
      <alignment horizontal="center" vertical="center"/>
    </xf>
    <xf numFmtId="178" fontId="2" fillId="11" borderId="14" xfId="0" applyNumberFormat="1" applyFont="1" applyFill="1" applyBorder="1" applyAlignment="1" quotePrefix="1">
      <alignment horizontal="center" vertical="center"/>
    </xf>
    <xf numFmtId="178" fontId="2" fillId="11" borderId="14" xfId="0" applyNumberFormat="1" applyFont="1" applyFill="1" applyBorder="1" applyAlignment="1">
      <alignment horizontal="center" vertical="center"/>
    </xf>
    <xf numFmtId="0" fontId="14" fillId="0" borderId="0" xfId="56" applyFont="1" applyFill="1" applyAlignment="1">
      <alignment horizontal="center" vertical="center"/>
      <protection/>
    </xf>
    <xf numFmtId="178" fontId="7" fillId="11" borderId="10" xfId="56" applyNumberFormat="1" applyFont="1" applyFill="1" applyBorder="1" applyAlignment="1">
      <alignment horizontal="center" vertical="center"/>
      <protection/>
    </xf>
    <xf numFmtId="178" fontId="7" fillId="11" borderId="11" xfId="56" applyNumberFormat="1" applyFont="1" applyFill="1" applyBorder="1" applyAlignment="1">
      <alignment horizontal="center" vertical="center"/>
      <protection/>
    </xf>
    <xf numFmtId="178" fontId="7" fillId="11" borderId="12" xfId="56" applyNumberFormat="1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3" fillId="0" borderId="0" xfId="54" applyFont="1" applyAlignment="1">
      <alignment horizontal="left" vertical="center"/>
      <protection/>
    </xf>
    <xf numFmtId="0" fontId="4" fillId="0" borderId="13" xfId="54" applyFont="1" applyFill="1" applyBorder="1" applyAlignment="1">
      <alignment horizontal="center" vertical="center" wrapText="1" shrinkToFit="1"/>
      <protection/>
    </xf>
    <xf numFmtId="0" fontId="4" fillId="0" borderId="14" xfId="54" applyFont="1" applyFill="1" applyBorder="1" applyAlignment="1">
      <alignment horizontal="center" vertical="center" wrapText="1" shrinkToFit="1"/>
      <protection/>
    </xf>
    <xf numFmtId="0" fontId="4" fillId="0" borderId="15" xfId="54" applyFont="1" applyFill="1" applyBorder="1" applyAlignment="1">
      <alignment horizontal="center" vertical="center" wrapText="1" shrinkToFit="1"/>
      <protection/>
    </xf>
    <xf numFmtId="0" fontId="4" fillId="0" borderId="19" xfId="54" applyFont="1" applyFill="1" applyBorder="1" applyAlignment="1">
      <alignment horizontal="center" vertical="center" wrapText="1" shrinkToFit="1"/>
      <protection/>
    </xf>
    <xf numFmtId="0" fontId="12" fillId="0" borderId="0" xfId="54" applyFont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 shrinkToFit="1"/>
      <protection/>
    </xf>
    <xf numFmtId="0" fontId="4" fillId="0" borderId="11" xfId="54" applyFont="1" applyFill="1" applyBorder="1" applyAlignment="1">
      <alignment horizontal="center" vertical="center" shrinkToFit="1"/>
      <protection/>
    </xf>
    <xf numFmtId="0" fontId="4" fillId="0" borderId="12" xfId="54" applyFont="1" applyFill="1" applyBorder="1" applyAlignment="1">
      <alignment horizontal="center" vertical="center" shrinkToFit="1"/>
      <protection/>
    </xf>
    <xf numFmtId="0" fontId="4" fillId="0" borderId="22" xfId="54" applyFont="1" applyFill="1" applyBorder="1" applyAlignment="1">
      <alignment horizontal="center" vertical="center" shrinkToFit="1"/>
      <protection/>
    </xf>
    <xf numFmtId="0" fontId="4" fillId="0" borderId="16" xfId="54" applyFont="1" applyFill="1" applyBorder="1" applyAlignment="1">
      <alignment horizontal="center" vertical="center" shrinkToFit="1"/>
      <protection/>
    </xf>
    <xf numFmtId="0" fontId="4" fillId="0" borderId="17" xfId="54" applyFont="1" applyFill="1" applyBorder="1" applyAlignment="1">
      <alignment horizontal="center" vertical="center" shrinkToFit="1"/>
      <protection/>
    </xf>
    <xf numFmtId="0" fontId="4" fillId="0" borderId="24" xfId="54" applyFont="1" applyFill="1" applyBorder="1" applyAlignment="1">
      <alignment horizontal="center" vertical="center" shrinkToFit="1"/>
      <protection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2007年行政单位基层表样表 2" xfId="56"/>
    <cellStyle name="Hyperlink" xfId="57"/>
    <cellStyle name="好" xfId="58"/>
    <cellStyle name="好_2011年度部门决算审核模板（2011.9.4修改稿）冯" xfId="59"/>
    <cellStyle name="好_2012年度部门决算审核模板-杨皓修订0913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D14" sqref="D14"/>
    </sheetView>
  </sheetViews>
  <sheetFormatPr defaultColWidth="8.75390625" defaultRowHeight="14.25"/>
  <cols>
    <col min="1" max="1" width="41.625" style="134" customWidth="1"/>
    <col min="2" max="2" width="4.625" style="134" customWidth="1"/>
    <col min="3" max="3" width="12.625" style="134" customWidth="1"/>
    <col min="4" max="4" width="41.625" style="134" customWidth="1"/>
    <col min="5" max="5" width="4.625" style="135" customWidth="1"/>
    <col min="6" max="6" width="12.625" style="135" customWidth="1"/>
    <col min="7" max="8" width="9.00390625" style="136" bestFit="1" customWidth="1"/>
    <col min="9" max="32" width="9.00390625" style="134" bestFit="1" customWidth="1"/>
    <col min="33" max="16384" width="8.75390625" style="134" customWidth="1"/>
  </cols>
  <sheetData>
    <row r="1" ht="14.25">
      <c r="A1" s="137"/>
    </row>
    <row r="2" spans="1:8" s="133" customFormat="1" ht="39" customHeight="1">
      <c r="A2" s="183" t="s">
        <v>0</v>
      </c>
      <c r="B2" s="183"/>
      <c r="C2" s="183"/>
      <c r="D2" s="183"/>
      <c r="E2" s="183"/>
      <c r="F2" s="183"/>
      <c r="G2" s="138"/>
      <c r="H2" s="138"/>
    </row>
    <row r="3" spans="1:8" s="72" customFormat="1" ht="15.75" customHeight="1">
      <c r="A3" s="5" t="s">
        <v>1</v>
      </c>
      <c r="B3" s="139"/>
      <c r="C3" s="139"/>
      <c r="D3" s="139"/>
      <c r="E3" s="140"/>
      <c r="F3" s="43" t="s">
        <v>2</v>
      </c>
      <c r="G3" s="141"/>
      <c r="H3" s="141"/>
    </row>
    <row r="4" spans="1:8" s="72" customFormat="1" ht="12.75" customHeight="1">
      <c r="A4" s="184" t="s">
        <v>3</v>
      </c>
      <c r="B4" s="185"/>
      <c r="C4" s="185"/>
      <c r="D4" s="186" t="s">
        <v>4</v>
      </c>
      <c r="E4" s="185"/>
      <c r="F4" s="187"/>
      <c r="G4" s="141"/>
      <c r="H4" s="141"/>
    </row>
    <row r="5" spans="1:8" s="72" customFormat="1" ht="12.75" customHeight="1">
      <c r="A5" s="158" t="s">
        <v>5</v>
      </c>
      <c r="B5" s="159" t="s">
        <v>6</v>
      </c>
      <c r="C5" s="142" t="s">
        <v>7</v>
      </c>
      <c r="D5" s="159" t="s">
        <v>5</v>
      </c>
      <c r="E5" s="143" t="s">
        <v>6</v>
      </c>
      <c r="F5" s="144" t="s">
        <v>7</v>
      </c>
      <c r="G5" s="141"/>
      <c r="H5" s="141"/>
    </row>
    <row r="6" spans="1:8" s="72" customFormat="1" ht="12.75" customHeight="1">
      <c r="A6" s="160" t="s">
        <v>8</v>
      </c>
      <c r="B6" s="145"/>
      <c r="C6" s="145" t="s">
        <v>9</v>
      </c>
      <c r="D6" s="161" t="s">
        <v>8</v>
      </c>
      <c r="E6" s="146"/>
      <c r="F6" s="147" t="s">
        <v>10</v>
      </c>
      <c r="G6" s="141"/>
      <c r="H6" s="141"/>
    </row>
    <row r="7" spans="1:8" s="72" customFormat="1" ht="12.75" customHeight="1">
      <c r="A7" s="162" t="s">
        <v>11</v>
      </c>
      <c r="B7" s="148" t="s">
        <v>9</v>
      </c>
      <c r="C7" s="90">
        <v>353.08</v>
      </c>
      <c r="D7" s="163" t="s">
        <v>12</v>
      </c>
      <c r="E7" s="148" t="s">
        <v>13</v>
      </c>
      <c r="F7" s="149"/>
      <c r="G7" s="141"/>
      <c r="H7" s="141"/>
    </row>
    <row r="8" spans="1:8" s="72" customFormat="1" ht="12.75" customHeight="1">
      <c r="A8" s="89" t="s">
        <v>14</v>
      </c>
      <c r="B8" s="148" t="s">
        <v>10</v>
      </c>
      <c r="C8" s="90"/>
      <c r="D8" s="163" t="s">
        <v>15</v>
      </c>
      <c r="E8" s="148" t="s">
        <v>16</v>
      </c>
      <c r="F8" s="149"/>
      <c r="G8" s="141"/>
      <c r="H8" s="141"/>
    </row>
    <row r="9" spans="1:8" s="72" customFormat="1" ht="12.75" customHeight="1">
      <c r="A9" s="162" t="s">
        <v>17</v>
      </c>
      <c r="B9" s="148" t="s">
        <v>18</v>
      </c>
      <c r="C9" s="90"/>
      <c r="D9" s="163" t="s">
        <v>19</v>
      </c>
      <c r="E9" s="148" t="s">
        <v>20</v>
      </c>
      <c r="F9" s="149"/>
      <c r="G9" s="141"/>
      <c r="H9" s="141"/>
    </row>
    <row r="10" spans="1:8" s="72" customFormat="1" ht="12.75" customHeight="1">
      <c r="A10" s="162" t="s">
        <v>21</v>
      </c>
      <c r="B10" s="148" t="s">
        <v>22</v>
      </c>
      <c r="C10" s="90"/>
      <c r="D10" s="163" t="s">
        <v>23</v>
      </c>
      <c r="E10" s="148" t="s">
        <v>24</v>
      </c>
      <c r="F10" s="149"/>
      <c r="G10" s="141"/>
      <c r="H10" s="141"/>
    </row>
    <row r="11" spans="1:8" s="72" customFormat="1" ht="12.75" customHeight="1">
      <c r="A11" s="162" t="s">
        <v>25</v>
      </c>
      <c r="B11" s="148" t="s">
        <v>26</v>
      </c>
      <c r="C11" s="90"/>
      <c r="D11" s="163" t="s">
        <v>27</v>
      </c>
      <c r="E11" s="148" t="s">
        <v>28</v>
      </c>
      <c r="F11" s="149"/>
      <c r="G11" s="141"/>
      <c r="H11" s="141"/>
    </row>
    <row r="12" spans="1:8" s="72" customFormat="1" ht="12.75" customHeight="1">
      <c r="A12" s="162" t="s">
        <v>29</v>
      </c>
      <c r="B12" s="148" t="s">
        <v>30</v>
      </c>
      <c r="C12" s="90"/>
      <c r="D12" s="163" t="s">
        <v>31</v>
      </c>
      <c r="E12" s="148" t="s">
        <v>32</v>
      </c>
      <c r="F12" s="149"/>
      <c r="G12" s="141"/>
      <c r="H12" s="141"/>
    </row>
    <row r="13" spans="1:8" s="72" customFormat="1" ht="12.75" customHeight="1">
      <c r="A13" s="162" t="s">
        <v>33</v>
      </c>
      <c r="B13" s="148" t="s">
        <v>34</v>
      </c>
      <c r="C13" s="90"/>
      <c r="D13" s="91" t="s">
        <v>35</v>
      </c>
      <c r="E13" s="148" t="s">
        <v>36</v>
      </c>
      <c r="F13" s="150"/>
      <c r="G13" s="141"/>
      <c r="H13" s="141"/>
    </row>
    <row r="14" spans="1:8" s="72" customFormat="1" ht="12.75" customHeight="1">
      <c r="A14" s="94"/>
      <c r="B14" s="148" t="s">
        <v>37</v>
      </c>
      <c r="C14" s="91"/>
      <c r="D14" s="91" t="s">
        <v>38</v>
      </c>
      <c r="E14" s="148" t="s">
        <v>39</v>
      </c>
      <c r="F14" s="150">
        <v>79.68</v>
      </c>
      <c r="G14" s="141"/>
      <c r="H14" s="141"/>
    </row>
    <row r="15" spans="1:8" s="72" customFormat="1" ht="12.75" customHeight="1">
      <c r="A15" s="94"/>
      <c r="B15" s="148" t="s">
        <v>40</v>
      </c>
      <c r="C15" s="91"/>
      <c r="D15" s="91" t="s">
        <v>41</v>
      </c>
      <c r="E15" s="148" t="s">
        <v>42</v>
      </c>
      <c r="F15" s="150">
        <v>6.15</v>
      </c>
      <c r="G15" s="141"/>
      <c r="H15" s="141"/>
    </row>
    <row r="16" spans="1:8" s="72" customFormat="1" ht="12.75" customHeight="1">
      <c r="A16" s="94"/>
      <c r="B16" s="148" t="s">
        <v>43</v>
      </c>
      <c r="C16" s="91"/>
      <c r="D16" s="91" t="s">
        <v>44</v>
      </c>
      <c r="E16" s="148" t="s">
        <v>45</v>
      </c>
      <c r="F16" s="150"/>
      <c r="G16" s="141"/>
      <c r="H16" s="141"/>
    </row>
    <row r="17" spans="1:8" s="72" customFormat="1" ht="12.75" customHeight="1">
      <c r="A17" s="94"/>
      <c r="B17" s="148" t="s">
        <v>46</v>
      </c>
      <c r="C17" s="91"/>
      <c r="D17" s="91" t="s">
        <v>47</v>
      </c>
      <c r="E17" s="148" t="s">
        <v>48</v>
      </c>
      <c r="F17" s="150"/>
      <c r="G17" s="141"/>
      <c r="H17" s="141"/>
    </row>
    <row r="18" spans="1:8" s="72" customFormat="1" ht="12.75" customHeight="1">
      <c r="A18" s="94"/>
      <c r="B18" s="148" t="s">
        <v>49</v>
      </c>
      <c r="C18" s="91"/>
      <c r="D18" s="91" t="s">
        <v>50</v>
      </c>
      <c r="E18" s="148" t="s">
        <v>51</v>
      </c>
      <c r="F18" s="150">
        <v>256.85</v>
      </c>
      <c r="G18" s="141"/>
      <c r="H18" s="141"/>
    </row>
    <row r="19" spans="1:8" s="72" customFormat="1" ht="12.75" customHeight="1">
      <c r="A19" s="94"/>
      <c r="B19" s="148" t="s">
        <v>52</v>
      </c>
      <c r="C19" s="91"/>
      <c r="D19" s="91" t="s">
        <v>53</v>
      </c>
      <c r="E19" s="148" t="s">
        <v>54</v>
      </c>
      <c r="F19" s="150"/>
      <c r="G19" s="141"/>
      <c r="H19" s="141"/>
    </row>
    <row r="20" spans="1:8" s="72" customFormat="1" ht="12.75" customHeight="1">
      <c r="A20" s="94"/>
      <c r="B20" s="148" t="s">
        <v>55</v>
      </c>
      <c r="C20" s="91"/>
      <c r="D20" s="91" t="s">
        <v>56</v>
      </c>
      <c r="E20" s="148" t="s">
        <v>57</v>
      </c>
      <c r="F20" s="150"/>
      <c r="G20" s="141"/>
      <c r="H20" s="141"/>
    </row>
    <row r="21" spans="1:8" s="72" customFormat="1" ht="12.75" customHeight="1">
      <c r="A21" s="94"/>
      <c r="B21" s="148" t="s">
        <v>58</v>
      </c>
      <c r="C21" s="91"/>
      <c r="D21" s="91" t="s">
        <v>59</v>
      </c>
      <c r="E21" s="148" t="s">
        <v>60</v>
      </c>
      <c r="F21" s="150"/>
      <c r="G21" s="141"/>
      <c r="H21" s="141"/>
    </row>
    <row r="22" spans="1:8" s="72" customFormat="1" ht="12.75" customHeight="1">
      <c r="A22" s="94"/>
      <c r="B22" s="148" t="s">
        <v>61</v>
      </c>
      <c r="C22" s="91"/>
      <c r="D22" s="91" t="s">
        <v>62</v>
      </c>
      <c r="E22" s="148" t="s">
        <v>63</v>
      </c>
      <c r="F22" s="150"/>
      <c r="G22" s="141"/>
      <c r="H22" s="141"/>
    </row>
    <row r="23" spans="1:8" s="72" customFormat="1" ht="12.75" customHeight="1">
      <c r="A23" s="94"/>
      <c r="B23" s="148" t="s">
        <v>64</v>
      </c>
      <c r="C23" s="91"/>
      <c r="D23" s="91" t="s">
        <v>65</v>
      </c>
      <c r="E23" s="148" t="s">
        <v>66</v>
      </c>
      <c r="F23" s="150"/>
      <c r="G23" s="141"/>
      <c r="H23" s="141"/>
    </row>
    <row r="24" spans="1:8" s="72" customFormat="1" ht="12.75" customHeight="1">
      <c r="A24" s="94"/>
      <c r="B24" s="148" t="s">
        <v>67</v>
      </c>
      <c r="C24" s="91"/>
      <c r="D24" s="91" t="s">
        <v>68</v>
      </c>
      <c r="E24" s="148" t="s">
        <v>69</v>
      </c>
      <c r="F24" s="150"/>
      <c r="G24" s="141"/>
      <c r="H24" s="141"/>
    </row>
    <row r="25" spans="1:8" s="72" customFormat="1" ht="12.75" customHeight="1">
      <c r="A25" s="94"/>
      <c r="B25" s="148" t="s">
        <v>70</v>
      </c>
      <c r="C25" s="91"/>
      <c r="D25" s="91" t="s">
        <v>71</v>
      </c>
      <c r="E25" s="148" t="s">
        <v>72</v>
      </c>
      <c r="F25" s="150">
        <v>10.4</v>
      </c>
      <c r="G25" s="141"/>
      <c r="H25" s="141"/>
    </row>
    <row r="26" spans="1:8" s="72" customFormat="1" ht="12.75" customHeight="1">
      <c r="A26" s="94"/>
      <c r="B26" s="148" t="s">
        <v>73</v>
      </c>
      <c r="C26" s="91"/>
      <c r="D26" s="91" t="s">
        <v>74</v>
      </c>
      <c r="E26" s="148" t="s">
        <v>75</v>
      </c>
      <c r="F26" s="149"/>
      <c r="G26" s="141"/>
      <c r="H26" s="141"/>
    </row>
    <row r="27" spans="1:8" s="72" customFormat="1" ht="12.75" customHeight="1">
      <c r="A27" s="94"/>
      <c r="B27" s="148" t="s">
        <v>76</v>
      </c>
      <c r="C27" s="91"/>
      <c r="D27" s="91" t="s">
        <v>77</v>
      </c>
      <c r="E27" s="148" t="s">
        <v>78</v>
      </c>
      <c r="F27" s="149"/>
      <c r="G27" s="141"/>
      <c r="H27" s="141"/>
    </row>
    <row r="28" spans="1:8" s="72" customFormat="1" ht="12.75" customHeight="1">
      <c r="A28" s="94"/>
      <c r="B28" s="148" t="s">
        <v>79</v>
      </c>
      <c r="C28" s="91"/>
      <c r="D28" s="91" t="s">
        <v>80</v>
      </c>
      <c r="E28" s="148" t="s">
        <v>81</v>
      </c>
      <c r="F28" s="149"/>
      <c r="G28" s="141"/>
      <c r="H28" s="141"/>
    </row>
    <row r="29" spans="1:8" s="72" customFormat="1" ht="12.75" customHeight="1">
      <c r="A29" s="94"/>
      <c r="B29" s="148" t="s">
        <v>82</v>
      </c>
      <c r="C29" s="91"/>
      <c r="D29" s="91" t="s">
        <v>83</v>
      </c>
      <c r="E29" s="148" t="s">
        <v>84</v>
      </c>
      <c r="F29" s="149"/>
      <c r="G29" s="141"/>
      <c r="H29" s="141"/>
    </row>
    <row r="30" spans="1:8" s="72" customFormat="1" ht="12.75" customHeight="1">
      <c r="A30" s="164" t="s">
        <v>85</v>
      </c>
      <c r="B30" s="148" t="s">
        <v>86</v>
      </c>
      <c r="C30" s="90">
        <f>C7+C9+C10+C11+C12+C13</f>
        <v>353.08</v>
      </c>
      <c r="D30" s="165" t="s">
        <v>87</v>
      </c>
      <c r="E30" s="148" t="s">
        <v>88</v>
      </c>
      <c r="F30" s="151">
        <f>SUM(F7:F29)</f>
        <v>353.08000000000004</v>
      </c>
      <c r="G30" s="141"/>
      <c r="H30" s="141"/>
    </row>
    <row r="31" spans="1:8" s="72" customFormat="1" ht="12.75" customHeight="1">
      <c r="A31" s="89" t="s">
        <v>89</v>
      </c>
      <c r="B31" s="148" t="s">
        <v>90</v>
      </c>
      <c r="C31" s="90"/>
      <c r="D31" s="91" t="s">
        <v>91</v>
      </c>
      <c r="E31" s="148" t="s">
        <v>92</v>
      </c>
      <c r="F31" s="151"/>
      <c r="G31" s="141"/>
      <c r="H31" s="141"/>
    </row>
    <row r="32" spans="1:8" s="72" customFormat="1" ht="12.75" customHeight="1">
      <c r="A32" s="89" t="s">
        <v>93</v>
      </c>
      <c r="B32" s="148" t="s">
        <v>94</v>
      </c>
      <c r="C32" s="90"/>
      <c r="D32" s="91" t="s">
        <v>95</v>
      </c>
      <c r="E32" s="148" t="s">
        <v>96</v>
      </c>
      <c r="F32" s="151"/>
      <c r="G32" s="141"/>
      <c r="H32" s="141"/>
    </row>
    <row r="33" spans="1:8" s="72" customFormat="1" ht="12.75" customHeight="1">
      <c r="A33" s="89" t="s">
        <v>97</v>
      </c>
      <c r="B33" s="148" t="s">
        <v>98</v>
      </c>
      <c r="C33" s="90"/>
      <c r="D33" s="91" t="s">
        <v>99</v>
      </c>
      <c r="E33" s="148" t="s">
        <v>100</v>
      </c>
      <c r="F33" s="151"/>
      <c r="G33" s="141"/>
      <c r="H33" s="141"/>
    </row>
    <row r="34" spans="1:8" s="72" customFormat="1" ht="12.75" customHeight="1">
      <c r="A34" s="152"/>
      <c r="B34" s="148" t="s">
        <v>101</v>
      </c>
      <c r="C34" s="90"/>
      <c r="D34" s="91" t="s">
        <v>102</v>
      </c>
      <c r="E34" s="148" t="s">
        <v>103</v>
      </c>
      <c r="F34" s="151"/>
      <c r="G34" s="141"/>
      <c r="H34" s="141"/>
    </row>
    <row r="35" spans="1:8" s="72" customFormat="1" ht="12.75" customHeight="1">
      <c r="A35" s="89"/>
      <c r="B35" s="148" t="s">
        <v>104</v>
      </c>
      <c r="C35" s="90"/>
      <c r="D35" s="91" t="s">
        <v>97</v>
      </c>
      <c r="E35" s="148" t="s">
        <v>105</v>
      </c>
      <c r="F35" s="151"/>
      <c r="G35" s="141"/>
      <c r="H35" s="141"/>
    </row>
    <row r="36" spans="1:8" s="72" customFormat="1" ht="12.75" customHeight="1">
      <c r="A36" s="152"/>
      <c r="B36" s="148" t="s">
        <v>106</v>
      </c>
      <c r="C36" s="90"/>
      <c r="D36" s="91"/>
      <c r="E36" s="148" t="s">
        <v>107</v>
      </c>
      <c r="F36" s="151"/>
      <c r="G36" s="141"/>
      <c r="H36" s="141"/>
    </row>
    <row r="37" spans="1:8" s="72" customFormat="1" ht="12.75" customHeight="1">
      <c r="A37" s="153" t="s">
        <v>108</v>
      </c>
      <c r="B37" s="154" t="s">
        <v>109</v>
      </c>
      <c r="C37" s="155">
        <f>C30+C31+C32</f>
        <v>353.08</v>
      </c>
      <c r="D37" s="156" t="s">
        <v>108</v>
      </c>
      <c r="E37" s="154" t="s">
        <v>110</v>
      </c>
      <c r="F37" s="157">
        <f>F30+F31+F34</f>
        <v>353.08000000000004</v>
      </c>
      <c r="G37" s="141"/>
      <c r="H37" s="141"/>
    </row>
  </sheetData>
  <sheetProtection/>
  <mergeCells count="3">
    <mergeCell ref="A2:F2"/>
    <mergeCell ref="A4:C4"/>
    <mergeCell ref="D4:F4"/>
  </mergeCells>
  <printOptions horizontalCentered="1"/>
  <pageMargins left="0.39" right="0.39" top="0.43" bottom="0.98" header="0.51" footer="0.51"/>
  <pageSetup horizontalDpi="300" verticalDpi="300" orientation="landscape" paperSize="9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60" workbookViewId="0" topLeftCell="A1">
      <selection activeCell="F7" sqref="F7:F14"/>
    </sheetView>
  </sheetViews>
  <sheetFormatPr defaultColWidth="8.75390625" defaultRowHeight="14.25"/>
  <cols>
    <col min="1" max="1" width="7.75390625" style="111" customWidth="1"/>
    <col min="2" max="2" width="5.625" style="111" customWidth="1"/>
    <col min="3" max="3" width="4.375" style="111" customWidth="1"/>
    <col min="4" max="4" width="20.00390625" style="112" customWidth="1"/>
    <col min="5" max="11" width="13.625" style="112" customWidth="1"/>
    <col min="12" max="32" width="9.00390625" style="112" bestFit="1" customWidth="1"/>
    <col min="33" max="16384" width="8.75390625" style="112" customWidth="1"/>
  </cols>
  <sheetData>
    <row r="1" ht="14.25">
      <c r="A1" s="113"/>
    </row>
    <row r="2" spans="1:11" s="107" customFormat="1" ht="39.75" customHeight="1">
      <c r="A2" s="188" t="s">
        <v>111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s="108" customFormat="1" ht="16.5" customHeight="1">
      <c r="A3" s="6" t="s">
        <v>1</v>
      </c>
      <c r="B3" s="114"/>
      <c r="C3" s="114"/>
      <c r="D3" s="43"/>
      <c r="E3" s="43"/>
      <c r="F3" s="43"/>
      <c r="G3" s="43"/>
      <c r="H3" s="43"/>
      <c r="I3" s="43"/>
      <c r="J3" s="43"/>
      <c r="K3" s="122" t="s">
        <v>112</v>
      </c>
    </row>
    <row r="4" spans="1:11" s="109" customFormat="1" ht="40.5" customHeight="1">
      <c r="A4" s="189" t="s">
        <v>113</v>
      </c>
      <c r="B4" s="190"/>
      <c r="C4" s="190"/>
      <c r="D4" s="116" t="s">
        <v>114</v>
      </c>
      <c r="E4" s="166" t="s">
        <v>85</v>
      </c>
      <c r="F4" s="167" t="s">
        <v>115</v>
      </c>
      <c r="G4" s="166" t="s">
        <v>116</v>
      </c>
      <c r="H4" s="166" t="s">
        <v>117</v>
      </c>
      <c r="I4" s="166" t="s">
        <v>118</v>
      </c>
      <c r="J4" s="167" t="s">
        <v>119</v>
      </c>
      <c r="K4" s="168" t="s">
        <v>120</v>
      </c>
    </row>
    <row r="5" spans="1:11" s="108" customFormat="1" ht="24" customHeight="1">
      <c r="A5" s="182" t="s">
        <v>121</v>
      </c>
      <c r="B5" s="192" t="s">
        <v>122</v>
      </c>
      <c r="C5" s="192" t="s">
        <v>123</v>
      </c>
      <c r="D5" s="169" t="s">
        <v>124</v>
      </c>
      <c r="E5" s="169" t="s">
        <v>9</v>
      </c>
      <c r="F5" s="169" t="s">
        <v>10</v>
      </c>
      <c r="G5" s="169" t="s">
        <v>18</v>
      </c>
      <c r="H5" s="169" t="s">
        <v>22</v>
      </c>
      <c r="I5" s="169" t="s">
        <v>26</v>
      </c>
      <c r="J5" s="169" t="s">
        <v>30</v>
      </c>
      <c r="K5" s="170" t="s">
        <v>34</v>
      </c>
    </row>
    <row r="6" spans="1:11" s="108" customFormat="1" ht="24" customHeight="1">
      <c r="A6" s="191"/>
      <c r="B6" s="193"/>
      <c r="C6" s="193"/>
      <c r="D6" s="169" t="s">
        <v>125</v>
      </c>
      <c r="E6" s="117">
        <v>353.08</v>
      </c>
      <c r="F6" s="117">
        <v>353.08</v>
      </c>
      <c r="G6" s="117">
        <f>SUM(G7:G14)</f>
        <v>0</v>
      </c>
      <c r="H6" s="117">
        <f>SUM(H7:H14)</f>
        <v>0</v>
      </c>
      <c r="I6" s="117">
        <f>SUM(I7:I14)</f>
        <v>0</v>
      </c>
      <c r="J6" s="117">
        <f>SUM(J7:J14)</f>
        <v>0</v>
      </c>
      <c r="K6" s="126">
        <f>SUM(K7:K14)</f>
        <v>0</v>
      </c>
    </row>
    <row r="7" spans="1:11" s="108" customFormat="1" ht="21.75" customHeight="1">
      <c r="A7" s="62">
        <v>208</v>
      </c>
      <c r="B7" s="63" t="s">
        <v>126</v>
      </c>
      <c r="C7" s="63" t="s">
        <v>127</v>
      </c>
      <c r="D7" s="64" t="s">
        <v>128</v>
      </c>
      <c r="E7" s="117">
        <f aca="true" t="shared" si="0" ref="E7:E14">SUM(F7:K7)</f>
        <v>71.17</v>
      </c>
      <c r="F7" s="118">
        <v>71.17</v>
      </c>
      <c r="G7" s="117"/>
      <c r="H7" s="117"/>
      <c r="I7" s="117"/>
      <c r="J7" s="117"/>
      <c r="K7" s="126"/>
    </row>
    <row r="8" spans="1:11" s="108" customFormat="1" ht="21.75" customHeight="1">
      <c r="A8" s="62">
        <v>208</v>
      </c>
      <c r="B8" s="63" t="s">
        <v>126</v>
      </c>
      <c r="C8" s="63" t="s">
        <v>129</v>
      </c>
      <c r="D8" s="64" t="s">
        <v>130</v>
      </c>
      <c r="E8" s="117">
        <f t="shared" si="0"/>
        <v>3.31</v>
      </c>
      <c r="F8" s="117">
        <v>3.31</v>
      </c>
      <c r="G8" s="117"/>
      <c r="H8" s="117"/>
      <c r="I8" s="117"/>
      <c r="J8" s="117"/>
      <c r="K8" s="126"/>
    </row>
    <row r="9" spans="1:11" s="108" customFormat="1" ht="21.75" customHeight="1">
      <c r="A9" s="62">
        <v>208</v>
      </c>
      <c r="B9" s="63" t="s">
        <v>126</v>
      </c>
      <c r="C9" s="63" t="s">
        <v>126</v>
      </c>
      <c r="D9" s="64" t="s">
        <v>131</v>
      </c>
      <c r="E9" s="117">
        <f t="shared" si="0"/>
        <v>5.2</v>
      </c>
      <c r="F9" s="117">
        <v>5.2</v>
      </c>
      <c r="G9" s="117"/>
      <c r="H9" s="117"/>
      <c r="I9" s="117"/>
      <c r="J9" s="117"/>
      <c r="K9" s="126"/>
    </row>
    <row r="10" spans="1:11" s="108" customFormat="1" ht="21.75" customHeight="1">
      <c r="A10" s="62">
        <v>210</v>
      </c>
      <c r="B10" s="63" t="s">
        <v>46</v>
      </c>
      <c r="C10" s="63" t="s">
        <v>127</v>
      </c>
      <c r="D10" s="64" t="s">
        <v>132</v>
      </c>
      <c r="E10" s="117">
        <f t="shared" si="0"/>
        <v>6.15</v>
      </c>
      <c r="F10" s="117">
        <v>6.15</v>
      </c>
      <c r="G10" s="117"/>
      <c r="H10" s="117"/>
      <c r="I10" s="117"/>
      <c r="J10" s="117"/>
      <c r="K10" s="126"/>
    </row>
    <row r="11" spans="1:11" s="108" customFormat="1" ht="21.75" customHeight="1">
      <c r="A11" s="62">
        <v>213</v>
      </c>
      <c r="B11" s="63" t="s">
        <v>129</v>
      </c>
      <c r="C11" s="63" t="s">
        <v>127</v>
      </c>
      <c r="D11" s="64" t="s">
        <v>133</v>
      </c>
      <c r="E11" s="117">
        <f t="shared" si="0"/>
        <v>113.29</v>
      </c>
      <c r="F11" s="117">
        <v>113.29</v>
      </c>
      <c r="G11" s="117"/>
      <c r="H11" s="117"/>
      <c r="I11" s="117"/>
      <c r="J11" s="117"/>
      <c r="K11" s="126"/>
    </row>
    <row r="12" spans="1:11" s="108" customFormat="1" ht="21.75" customHeight="1">
      <c r="A12" s="62">
        <v>213</v>
      </c>
      <c r="B12" s="63" t="s">
        <v>129</v>
      </c>
      <c r="C12" s="63" t="s">
        <v>134</v>
      </c>
      <c r="D12" s="64" t="s">
        <v>135</v>
      </c>
      <c r="E12" s="117">
        <f t="shared" si="0"/>
        <v>11.36</v>
      </c>
      <c r="F12" s="117">
        <v>11.36</v>
      </c>
      <c r="G12" s="117"/>
      <c r="H12" s="117"/>
      <c r="I12" s="117"/>
      <c r="J12" s="117"/>
      <c r="K12" s="126"/>
    </row>
    <row r="13" spans="1:11" s="108" customFormat="1" ht="21.75" customHeight="1">
      <c r="A13" s="62">
        <v>213</v>
      </c>
      <c r="B13" s="63" t="s">
        <v>129</v>
      </c>
      <c r="C13" s="63" t="s">
        <v>136</v>
      </c>
      <c r="D13" s="64" t="s">
        <v>137</v>
      </c>
      <c r="E13" s="117">
        <f t="shared" si="0"/>
        <v>132.2</v>
      </c>
      <c r="F13" s="117">
        <v>132.2</v>
      </c>
      <c r="G13" s="117"/>
      <c r="H13" s="117"/>
      <c r="I13" s="117"/>
      <c r="J13" s="117"/>
      <c r="K13" s="126"/>
    </row>
    <row r="14" spans="1:11" s="108" customFormat="1" ht="21.75" customHeight="1">
      <c r="A14" s="65">
        <v>221</v>
      </c>
      <c r="B14" s="66" t="s">
        <v>129</v>
      </c>
      <c r="C14" s="66" t="s">
        <v>127</v>
      </c>
      <c r="D14" s="119" t="s">
        <v>138</v>
      </c>
      <c r="E14" s="120">
        <f t="shared" si="0"/>
        <v>10.4</v>
      </c>
      <c r="F14" s="120">
        <v>10.4</v>
      </c>
      <c r="G14" s="120"/>
      <c r="H14" s="120"/>
      <c r="I14" s="120"/>
      <c r="J14" s="120"/>
      <c r="K14" s="128"/>
    </row>
    <row r="15" spans="1:11" ht="17.25" customHeight="1">
      <c r="A15" s="129"/>
      <c r="B15" s="130"/>
      <c r="C15" s="130"/>
      <c r="D15" s="131"/>
      <c r="E15" s="131"/>
      <c r="F15" s="132"/>
      <c r="G15" s="131"/>
      <c r="H15" s="131"/>
      <c r="I15" s="131"/>
      <c r="J15" s="131"/>
      <c r="K15" s="131"/>
    </row>
    <row r="16" spans="1:11" ht="17.25" customHeight="1">
      <c r="A16" s="129"/>
      <c r="B16" s="130"/>
      <c r="C16" s="130"/>
      <c r="D16" s="131"/>
      <c r="E16" s="131"/>
      <c r="F16" s="131"/>
      <c r="G16" s="131"/>
      <c r="H16" s="131"/>
      <c r="I16" s="131"/>
      <c r="J16" s="131"/>
      <c r="K16" s="131"/>
    </row>
    <row r="17" spans="1:11" ht="17.25" customHeight="1">
      <c r="A17" s="130"/>
      <c r="B17" s="130"/>
      <c r="C17" s="130"/>
      <c r="D17" s="131"/>
      <c r="E17" s="131"/>
      <c r="F17" s="131"/>
      <c r="H17" s="131"/>
      <c r="I17" s="131"/>
      <c r="J17" s="131"/>
      <c r="K17" s="131"/>
    </row>
    <row r="18" spans="1:11" ht="17.25" customHeight="1">
      <c r="A18" s="130"/>
      <c r="B18" s="130"/>
      <c r="C18" s="130"/>
      <c r="D18" s="131"/>
      <c r="E18" s="131"/>
      <c r="F18" s="131"/>
      <c r="G18" s="131"/>
      <c r="H18" s="131"/>
      <c r="I18" s="131"/>
      <c r="J18" s="131"/>
      <c r="K18" s="131"/>
    </row>
  </sheetData>
  <sheetProtection/>
  <mergeCells count="5">
    <mergeCell ref="A2:K2"/>
    <mergeCell ref="A4:C4"/>
    <mergeCell ref="A5:A6"/>
    <mergeCell ref="B5:B6"/>
    <mergeCell ref="C5:C6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L6" sqref="L6"/>
    </sheetView>
  </sheetViews>
  <sheetFormatPr defaultColWidth="8.75390625" defaultRowHeight="14.25"/>
  <cols>
    <col min="1" max="1" width="6.50390625" style="111" customWidth="1"/>
    <col min="2" max="3" width="6.25390625" style="111" customWidth="1"/>
    <col min="4" max="4" width="31.25390625" style="112" customWidth="1"/>
    <col min="5" max="11" width="13.125" style="112" customWidth="1"/>
    <col min="12" max="12" width="12.625" style="112" customWidth="1"/>
    <col min="13" max="32" width="9.00390625" style="112" bestFit="1" customWidth="1"/>
    <col min="33" max="16384" width="8.75390625" style="112" customWidth="1"/>
  </cols>
  <sheetData>
    <row r="1" ht="14.25">
      <c r="A1" s="113"/>
    </row>
    <row r="2" spans="1:10" s="107" customFormat="1" ht="39.75" customHeight="1">
      <c r="A2" s="188" t="s">
        <v>139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s="108" customFormat="1" ht="19.5" customHeight="1">
      <c r="A3" s="6" t="s">
        <v>1</v>
      </c>
      <c r="B3" s="114"/>
      <c r="C3" s="114"/>
      <c r="D3" s="43"/>
      <c r="E3" s="43"/>
      <c r="F3" s="43"/>
      <c r="G3" s="115"/>
      <c r="H3" s="43"/>
      <c r="I3" s="43"/>
      <c r="J3" s="122" t="s">
        <v>2</v>
      </c>
    </row>
    <row r="4" spans="1:11" s="109" customFormat="1" ht="39.75" customHeight="1">
      <c r="A4" s="189" t="s">
        <v>113</v>
      </c>
      <c r="B4" s="190"/>
      <c r="C4" s="190"/>
      <c r="D4" s="116" t="s">
        <v>114</v>
      </c>
      <c r="E4" s="166" t="s">
        <v>87</v>
      </c>
      <c r="F4" s="167" t="s">
        <v>140</v>
      </c>
      <c r="G4" s="167" t="s">
        <v>141</v>
      </c>
      <c r="H4" s="167" t="s">
        <v>142</v>
      </c>
      <c r="I4" s="116" t="s">
        <v>143</v>
      </c>
      <c r="J4" s="171" t="s">
        <v>144</v>
      </c>
      <c r="K4" s="123"/>
    </row>
    <row r="5" spans="1:11" s="110" customFormat="1" ht="24" customHeight="1">
      <c r="A5" s="182" t="s">
        <v>121</v>
      </c>
      <c r="B5" s="192" t="s">
        <v>122</v>
      </c>
      <c r="C5" s="192" t="s">
        <v>123</v>
      </c>
      <c r="D5" s="172" t="s">
        <v>124</v>
      </c>
      <c r="E5" s="172" t="s">
        <v>9</v>
      </c>
      <c r="F5" s="172" t="s">
        <v>10</v>
      </c>
      <c r="G5" s="172" t="s">
        <v>18</v>
      </c>
      <c r="H5" s="63" t="s">
        <v>22</v>
      </c>
      <c r="I5" s="63" t="s">
        <v>26</v>
      </c>
      <c r="J5" s="124" t="s">
        <v>30</v>
      </c>
      <c r="K5" s="125"/>
    </row>
    <row r="6" spans="1:11" s="108" customFormat="1" ht="24" customHeight="1">
      <c r="A6" s="191"/>
      <c r="B6" s="193"/>
      <c r="C6" s="193"/>
      <c r="D6" s="169" t="s">
        <v>125</v>
      </c>
      <c r="E6" s="117">
        <v>353.08</v>
      </c>
      <c r="F6" s="117">
        <v>220.88</v>
      </c>
      <c r="G6" s="117">
        <v>132.2</v>
      </c>
      <c r="H6" s="117">
        <f>SUM(H7:H14)</f>
        <v>0</v>
      </c>
      <c r="I6" s="117">
        <f>SUM(I7:I14)</f>
        <v>0</v>
      </c>
      <c r="J6" s="126">
        <f>SUM(J7:J14)</f>
        <v>0</v>
      </c>
      <c r="K6" s="127"/>
    </row>
    <row r="7" spans="1:11" s="108" customFormat="1" ht="21" customHeight="1">
      <c r="A7" s="62">
        <v>208</v>
      </c>
      <c r="B7" s="63" t="s">
        <v>126</v>
      </c>
      <c r="C7" s="63" t="s">
        <v>127</v>
      </c>
      <c r="D7" s="64" t="s">
        <v>128</v>
      </c>
      <c r="E7" s="117">
        <f aca="true" t="shared" si="0" ref="E7:E14">SUM(F7:J7)</f>
        <v>71.17</v>
      </c>
      <c r="F7" s="118">
        <v>71.17</v>
      </c>
      <c r="G7" s="117"/>
      <c r="H7" s="117"/>
      <c r="I7" s="117"/>
      <c r="J7" s="126"/>
      <c r="K7" s="127"/>
    </row>
    <row r="8" spans="1:11" s="108" customFormat="1" ht="21" customHeight="1">
      <c r="A8" s="62">
        <v>208</v>
      </c>
      <c r="B8" s="63" t="s">
        <v>126</v>
      </c>
      <c r="C8" s="63" t="s">
        <v>129</v>
      </c>
      <c r="D8" s="64" t="s">
        <v>130</v>
      </c>
      <c r="E8" s="117">
        <f t="shared" si="0"/>
        <v>3.31</v>
      </c>
      <c r="F8" s="117">
        <v>3.31</v>
      </c>
      <c r="G8" s="117"/>
      <c r="H8" s="117"/>
      <c r="I8" s="117"/>
      <c r="J8" s="126"/>
      <c r="K8" s="127"/>
    </row>
    <row r="9" spans="1:11" s="108" customFormat="1" ht="21" customHeight="1">
      <c r="A9" s="62">
        <v>208</v>
      </c>
      <c r="B9" s="63" t="s">
        <v>126</v>
      </c>
      <c r="C9" s="63" t="s">
        <v>126</v>
      </c>
      <c r="D9" s="64" t="s">
        <v>131</v>
      </c>
      <c r="E9" s="117">
        <f t="shared" si="0"/>
        <v>5.2</v>
      </c>
      <c r="F9" s="117">
        <v>5.2</v>
      </c>
      <c r="G9" s="117"/>
      <c r="H9" s="117"/>
      <c r="I9" s="117"/>
      <c r="J9" s="126"/>
      <c r="K9" s="127"/>
    </row>
    <row r="10" spans="1:11" s="108" customFormat="1" ht="21" customHeight="1">
      <c r="A10" s="62">
        <v>210</v>
      </c>
      <c r="B10" s="63" t="s">
        <v>46</v>
      </c>
      <c r="C10" s="63" t="s">
        <v>127</v>
      </c>
      <c r="D10" s="64" t="s">
        <v>132</v>
      </c>
      <c r="E10" s="117">
        <f t="shared" si="0"/>
        <v>6.15</v>
      </c>
      <c r="F10" s="117">
        <v>6.15</v>
      </c>
      <c r="G10" s="117"/>
      <c r="H10" s="117"/>
      <c r="I10" s="117"/>
      <c r="J10" s="126"/>
      <c r="K10" s="127"/>
    </row>
    <row r="11" spans="1:11" s="108" customFormat="1" ht="21" customHeight="1">
      <c r="A11" s="62">
        <v>213</v>
      </c>
      <c r="B11" s="63" t="s">
        <v>129</v>
      </c>
      <c r="C11" s="63" t="s">
        <v>127</v>
      </c>
      <c r="D11" s="64" t="s">
        <v>133</v>
      </c>
      <c r="E11" s="117">
        <f t="shared" si="0"/>
        <v>113.29</v>
      </c>
      <c r="F11" s="117">
        <v>113.29</v>
      </c>
      <c r="G11" s="117"/>
      <c r="H11" s="117"/>
      <c r="I11" s="117"/>
      <c r="J11" s="126"/>
      <c r="K11" s="127"/>
    </row>
    <row r="12" spans="1:11" s="108" customFormat="1" ht="21" customHeight="1">
      <c r="A12" s="62">
        <v>213</v>
      </c>
      <c r="B12" s="63" t="s">
        <v>129</v>
      </c>
      <c r="C12" s="63" t="s">
        <v>134</v>
      </c>
      <c r="D12" s="64" t="s">
        <v>135</v>
      </c>
      <c r="E12" s="117">
        <f t="shared" si="0"/>
        <v>11.36</v>
      </c>
      <c r="F12" s="117">
        <v>11.36</v>
      </c>
      <c r="G12" s="117"/>
      <c r="H12" s="117"/>
      <c r="I12" s="117"/>
      <c r="J12" s="126"/>
      <c r="K12" s="127"/>
    </row>
    <row r="13" spans="1:11" s="108" customFormat="1" ht="21" customHeight="1">
      <c r="A13" s="62">
        <v>213</v>
      </c>
      <c r="B13" s="63" t="s">
        <v>129</v>
      </c>
      <c r="C13" s="63" t="s">
        <v>136</v>
      </c>
      <c r="D13" s="64" t="s">
        <v>137</v>
      </c>
      <c r="E13" s="117">
        <f t="shared" si="0"/>
        <v>132.2</v>
      </c>
      <c r="F13" s="117"/>
      <c r="G13" s="117">
        <v>132.2</v>
      </c>
      <c r="H13" s="117"/>
      <c r="I13" s="117"/>
      <c r="J13" s="126"/>
      <c r="K13" s="127"/>
    </row>
    <row r="14" spans="1:11" s="108" customFormat="1" ht="21" customHeight="1">
      <c r="A14" s="65">
        <v>221</v>
      </c>
      <c r="B14" s="66" t="s">
        <v>129</v>
      </c>
      <c r="C14" s="66" t="s">
        <v>127</v>
      </c>
      <c r="D14" s="119" t="s">
        <v>138</v>
      </c>
      <c r="E14" s="120">
        <f t="shared" si="0"/>
        <v>10.4</v>
      </c>
      <c r="F14" s="120">
        <v>10.4</v>
      </c>
      <c r="G14" s="120"/>
      <c r="H14" s="120"/>
      <c r="I14" s="120"/>
      <c r="J14" s="128"/>
      <c r="K14" s="127"/>
    </row>
    <row r="15" ht="14.25">
      <c r="A15" s="121"/>
    </row>
  </sheetData>
  <sheetProtection/>
  <mergeCells count="5">
    <mergeCell ref="A2:J2"/>
    <mergeCell ref="A4:C4"/>
    <mergeCell ref="A5:A6"/>
    <mergeCell ref="B5:B6"/>
    <mergeCell ref="C5:C6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SheetLayoutView="100" workbookViewId="0" topLeftCell="A1">
      <selection activeCell="H28" sqref="H28"/>
    </sheetView>
  </sheetViews>
  <sheetFormatPr defaultColWidth="8.75390625" defaultRowHeight="14.25"/>
  <cols>
    <col min="1" max="1" width="36.375" style="73" customWidth="1"/>
    <col min="2" max="2" width="4.00390625" style="73" customWidth="1"/>
    <col min="3" max="3" width="15.625" style="73" customWidth="1"/>
    <col min="4" max="4" width="37.00390625" style="73" customWidth="1"/>
    <col min="5" max="5" width="4.125" style="73" customWidth="1"/>
    <col min="6" max="6" width="15.625" style="73" customWidth="1"/>
    <col min="7" max="7" width="13.875" style="73" customWidth="1"/>
    <col min="8" max="8" width="15.625" style="73" customWidth="1"/>
    <col min="9" max="10" width="9.00390625" style="74" bestFit="1" customWidth="1"/>
    <col min="11" max="32" width="9.00390625" style="73" bestFit="1" customWidth="1"/>
    <col min="33" max="16384" width="8.75390625" style="73" customWidth="1"/>
  </cols>
  <sheetData>
    <row r="1" ht="14.25">
      <c r="A1" s="75"/>
    </row>
    <row r="2" spans="1:10" s="70" customFormat="1" ht="49.5" customHeight="1">
      <c r="A2" s="194" t="s">
        <v>145</v>
      </c>
      <c r="B2" s="194"/>
      <c r="C2" s="194"/>
      <c r="D2" s="194"/>
      <c r="E2" s="194"/>
      <c r="F2" s="194"/>
      <c r="G2" s="194"/>
      <c r="H2" s="194"/>
      <c r="I2" s="105"/>
      <c r="J2" s="105"/>
    </row>
    <row r="3" spans="1:8" ht="19.5" customHeight="1">
      <c r="A3" s="5" t="s">
        <v>1</v>
      </c>
      <c r="B3" s="76"/>
      <c r="C3" s="76"/>
      <c r="D3" s="76"/>
      <c r="E3" s="76"/>
      <c r="F3" s="76"/>
      <c r="G3" s="76"/>
      <c r="H3" s="77" t="s">
        <v>2</v>
      </c>
    </row>
    <row r="4" spans="1:10" s="71" customFormat="1" ht="18" customHeight="1">
      <c r="A4" s="195" t="s">
        <v>146</v>
      </c>
      <c r="B4" s="196"/>
      <c r="C4" s="196"/>
      <c r="D4" s="196" t="s">
        <v>147</v>
      </c>
      <c r="E4" s="196"/>
      <c r="F4" s="196"/>
      <c r="G4" s="196"/>
      <c r="H4" s="197"/>
      <c r="I4" s="106"/>
      <c r="J4" s="106"/>
    </row>
    <row r="5" spans="1:10" s="71" customFormat="1" ht="31.5" customHeight="1">
      <c r="A5" s="173" t="s">
        <v>5</v>
      </c>
      <c r="B5" s="174" t="s">
        <v>6</v>
      </c>
      <c r="C5" s="78" t="s">
        <v>7</v>
      </c>
      <c r="D5" s="174" t="s">
        <v>5</v>
      </c>
      <c r="E5" s="174" t="s">
        <v>6</v>
      </c>
      <c r="F5" s="78" t="s">
        <v>125</v>
      </c>
      <c r="G5" s="79" t="s">
        <v>148</v>
      </c>
      <c r="H5" s="80" t="s">
        <v>149</v>
      </c>
      <c r="I5" s="106"/>
      <c r="J5" s="106"/>
    </row>
    <row r="6" spans="1:10" s="71" customFormat="1" ht="14.25" customHeight="1">
      <c r="A6" s="175" t="s">
        <v>8</v>
      </c>
      <c r="B6" s="81"/>
      <c r="C6" s="176" t="s">
        <v>9</v>
      </c>
      <c r="D6" s="176" t="s">
        <v>8</v>
      </c>
      <c r="E6" s="81"/>
      <c r="F6" s="82">
        <v>2</v>
      </c>
      <c r="G6" s="82">
        <v>3</v>
      </c>
      <c r="H6" s="83">
        <v>4</v>
      </c>
      <c r="I6" s="106"/>
      <c r="J6" s="106"/>
    </row>
    <row r="7" spans="1:10" s="71" customFormat="1" ht="18" customHeight="1">
      <c r="A7" s="177" t="s">
        <v>150</v>
      </c>
      <c r="B7" s="176" t="s">
        <v>9</v>
      </c>
      <c r="C7" s="85">
        <v>353.08</v>
      </c>
      <c r="D7" s="178" t="s">
        <v>12</v>
      </c>
      <c r="E7" s="86">
        <v>29</v>
      </c>
      <c r="F7" s="81">
        <f>G7+H7</f>
        <v>0</v>
      </c>
      <c r="G7" s="86"/>
      <c r="H7" s="87"/>
      <c r="I7" s="106"/>
      <c r="J7" s="106"/>
    </row>
    <row r="8" spans="1:10" s="71" customFormat="1" ht="18" customHeight="1">
      <c r="A8" s="88" t="s">
        <v>151</v>
      </c>
      <c r="B8" s="176" t="s">
        <v>10</v>
      </c>
      <c r="C8" s="85"/>
      <c r="D8" s="178" t="s">
        <v>15</v>
      </c>
      <c r="E8" s="86">
        <v>30</v>
      </c>
      <c r="F8" s="81">
        <f aca="true" t="shared" si="0" ref="F8:F29">G8+H8</f>
        <v>0</v>
      </c>
      <c r="G8" s="86"/>
      <c r="H8" s="87"/>
      <c r="I8" s="106"/>
      <c r="J8" s="106"/>
    </row>
    <row r="9" spans="1:10" s="71" customFormat="1" ht="18" customHeight="1">
      <c r="A9" s="88"/>
      <c r="B9" s="176" t="s">
        <v>18</v>
      </c>
      <c r="C9" s="85"/>
      <c r="D9" s="178" t="s">
        <v>19</v>
      </c>
      <c r="E9" s="86">
        <v>31</v>
      </c>
      <c r="F9" s="81">
        <f t="shared" si="0"/>
        <v>0</v>
      </c>
      <c r="G9" s="86"/>
      <c r="H9" s="87"/>
      <c r="I9" s="106"/>
      <c r="J9" s="106"/>
    </row>
    <row r="10" spans="1:10" s="71" customFormat="1" ht="18" customHeight="1">
      <c r="A10" s="88"/>
      <c r="B10" s="176" t="s">
        <v>22</v>
      </c>
      <c r="C10" s="85"/>
      <c r="D10" s="178" t="s">
        <v>23</v>
      </c>
      <c r="E10" s="86">
        <v>32</v>
      </c>
      <c r="F10" s="81">
        <f t="shared" si="0"/>
        <v>0</v>
      </c>
      <c r="G10" s="86"/>
      <c r="H10" s="87"/>
      <c r="I10" s="106"/>
      <c r="J10" s="106"/>
    </row>
    <row r="11" spans="1:10" s="71" customFormat="1" ht="18" customHeight="1">
      <c r="A11" s="88"/>
      <c r="B11" s="176" t="s">
        <v>26</v>
      </c>
      <c r="C11" s="85"/>
      <c r="D11" s="178" t="s">
        <v>27</v>
      </c>
      <c r="E11" s="86">
        <v>33</v>
      </c>
      <c r="F11" s="81">
        <f t="shared" si="0"/>
        <v>0</v>
      </c>
      <c r="G11" s="86"/>
      <c r="H11" s="87"/>
      <c r="I11" s="106"/>
      <c r="J11" s="106"/>
    </row>
    <row r="12" spans="1:10" s="71" customFormat="1" ht="18" customHeight="1">
      <c r="A12" s="88"/>
      <c r="B12" s="176" t="s">
        <v>30</v>
      </c>
      <c r="C12" s="85"/>
      <c r="D12" s="178" t="s">
        <v>31</v>
      </c>
      <c r="E12" s="86">
        <v>34</v>
      </c>
      <c r="F12" s="81">
        <f t="shared" si="0"/>
        <v>0</v>
      </c>
      <c r="G12" s="86"/>
      <c r="H12" s="87"/>
      <c r="I12" s="106"/>
      <c r="J12" s="106"/>
    </row>
    <row r="13" spans="1:8" s="72" customFormat="1" ht="18" customHeight="1">
      <c r="A13" s="89"/>
      <c r="B13" s="176" t="s">
        <v>34</v>
      </c>
      <c r="C13" s="90"/>
      <c r="D13" s="91" t="s">
        <v>35</v>
      </c>
      <c r="E13" s="86">
        <v>35</v>
      </c>
      <c r="F13" s="81">
        <f t="shared" si="0"/>
        <v>0</v>
      </c>
      <c r="G13" s="92"/>
      <c r="H13" s="93"/>
    </row>
    <row r="14" spans="1:8" s="72" customFormat="1" ht="18" customHeight="1">
      <c r="A14" s="94"/>
      <c r="B14" s="176" t="s">
        <v>37</v>
      </c>
      <c r="C14" s="91"/>
      <c r="D14" s="91" t="s">
        <v>38</v>
      </c>
      <c r="E14" s="86">
        <v>36</v>
      </c>
      <c r="F14" s="81">
        <f t="shared" si="0"/>
        <v>79.68</v>
      </c>
      <c r="G14" s="92">
        <v>79.68</v>
      </c>
      <c r="H14" s="93"/>
    </row>
    <row r="15" spans="1:8" s="72" customFormat="1" ht="18" customHeight="1">
      <c r="A15" s="94"/>
      <c r="B15" s="176" t="s">
        <v>40</v>
      </c>
      <c r="C15" s="91"/>
      <c r="D15" s="91" t="s">
        <v>41</v>
      </c>
      <c r="E15" s="86">
        <v>37</v>
      </c>
      <c r="F15" s="81">
        <f t="shared" si="0"/>
        <v>6.15</v>
      </c>
      <c r="G15" s="92">
        <v>6.15</v>
      </c>
      <c r="H15" s="93"/>
    </row>
    <row r="16" spans="1:8" s="72" customFormat="1" ht="18" customHeight="1">
      <c r="A16" s="94"/>
      <c r="B16" s="176" t="s">
        <v>43</v>
      </c>
      <c r="C16" s="91"/>
      <c r="D16" s="91" t="s">
        <v>44</v>
      </c>
      <c r="E16" s="86">
        <v>38</v>
      </c>
      <c r="F16" s="81">
        <f t="shared" si="0"/>
        <v>0</v>
      </c>
      <c r="G16" s="92"/>
      <c r="H16" s="93"/>
    </row>
    <row r="17" spans="1:8" s="72" customFormat="1" ht="18" customHeight="1">
      <c r="A17" s="94"/>
      <c r="B17" s="176" t="s">
        <v>46</v>
      </c>
      <c r="C17" s="91"/>
      <c r="D17" s="91" t="s">
        <v>47</v>
      </c>
      <c r="E17" s="86">
        <v>39</v>
      </c>
      <c r="F17" s="81">
        <f t="shared" si="0"/>
        <v>0</v>
      </c>
      <c r="G17" s="92"/>
      <c r="H17" s="93"/>
    </row>
    <row r="18" spans="1:8" s="72" customFormat="1" ht="18" customHeight="1">
      <c r="A18" s="94"/>
      <c r="B18" s="176" t="s">
        <v>49</v>
      </c>
      <c r="C18" s="91"/>
      <c r="D18" s="91" t="s">
        <v>50</v>
      </c>
      <c r="E18" s="86">
        <v>40</v>
      </c>
      <c r="F18" s="81">
        <f t="shared" si="0"/>
        <v>256.85</v>
      </c>
      <c r="G18" s="92">
        <v>256.85</v>
      </c>
      <c r="H18" s="93"/>
    </row>
    <row r="19" spans="1:8" s="72" customFormat="1" ht="18" customHeight="1">
      <c r="A19" s="94"/>
      <c r="B19" s="176" t="s">
        <v>52</v>
      </c>
      <c r="C19" s="91"/>
      <c r="D19" s="91" t="s">
        <v>53</v>
      </c>
      <c r="E19" s="86">
        <v>41</v>
      </c>
      <c r="F19" s="81">
        <f t="shared" si="0"/>
        <v>0</v>
      </c>
      <c r="G19" s="92"/>
      <c r="H19" s="93"/>
    </row>
    <row r="20" spans="1:8" s="72" customFormat="1" ht="18" customHeight="1">
      <c r="A20" s="94"/>
      <c r="B20" s="176" t="s">
        <v>55</v>
      </c>
      <c r="C20" s="91"/>
      <c r="D20" s="91" t="s">
        <v>56</v>
      </c>
      <c r="E20" s="86">
        <v>42</v>
      </c>
      <c r="F20" s="81">
        <f t="shared" si="0"/>
        <v>0</v>
      </c>
      <c r="G20" s="92"/>
      <c r="H20" s="93"/>
    </row>
    <row r="21" spans="1:8" s="72" customFormat="1" ht="18" customHeight="1">
      <c r="A21" s="94"/>
      <c r="B21" s="176" t="s">
        <v>58</v>
      </c>
      <c r="C21" s="91"/>
      <c r="D21" s="91" t="s">
        <v>59</v>
      </c>
      <c r="E21" s="86">
        <v>43</v>
      </c>
      <c r="F21" s="81">
        <f t="shared" si="0"/>
        <v>0</v>
      </c>
      <c r="G21" s="92"/>
      <c r="H21" s="93"/>
    </row>
    <row r="22" spans="1:8" s="72" customFormat="1" ht="18" customHeight="1">
      <c r="A22" s="94"/>
      <c r="B22" s="176" t="s">
        <v>61</v>
      </c>
      <c r="C22" s="91"/>
      <c r="D22" s="91" t="s">
        <v>62</v>
      </c>
      <c r="E22" s="86">
        <v>44</v>
      </c>
      <c r="F22" s="81">
        <f t="shared" si="0"/>
        <v>0</v>
      </c>
      <c r="G22" s="92"/>
      <c r="H22" s="93"/>
    </row>
    <row r="23" spans="1:8" s="72" customFormat="1" ht="18" customHeight="1">
      <c r="A23" s="94"/>
      <c r="B23" s="176" t="s">
        <v>64</v>
      </c>
      <c r="C23" s="91"/>
      <c r="D23" s="91" t="s">
        <v>65</v>
      </c>
      <c r="E23" s="86">
        <v>45</v>
      </c>
      <c r="F23" s="81">
        <f t="shared" si="0"/>
        <v>0</v>
      </c>
      <c r="G23" s="92"/>
      <c r="H23" s="93"/>
    </row>
    <row r="24" spans="1:8" s="72" customFormat="1" ht="18" customHeight="1">
      <c r="A24" s="94"/>
      <c r="B24" s="176" t="s">
        <v>67</v>
      </c>
      <c r="C24" s="91"/>
      <c r="D24" s="91" t="s">
        <v>68</v>
      </c>
      <c r="E24" s="86">
        <v>46</v>
      </c>
      <c r="F24" s="81">
        <f t="shared" si="0"/>
        <v>0</v>
      </c>
      <c r="G24" s="92"/>
      <c r="H24" s="93"/>
    </row>
    <row r="25" spans="1:8" s="72" customFormat="1" ht="18" customHeight="1">
      <c r="A25" s="94"/>
      <c r="B25" s="176" t="s">
        <v>70</v>
      </c>
      <c r="C25" s="91"/>
      <c r="D25" s="91" t="s">
        <v>71</v>
      </c>
      <c r="E25" s="86">
        <v>47</v>
      </c>
      <c r="F25" s="81">
        <f t="shared" si="0"/>
        <v>10.4</v>
      </c>
      <c r="G25" s="92">
        <v>10.4</v>
      </c>
      <c r="H25" s="93"/>
    </row>
    <row r="26" spans="1:8" s="72" customFormat="1" ht="18" customHeight="1">
      <c r="A26" s="94"/>
      <c r="B26" s="176" t="s">
        <v>73</v>
      </c>
      <c r="C26" s="91"/>
      <c r="D26" s="91" t="s">
        <v>74</v>
      </c>
      <c r="E26" s="86">
        <v>48</v>
      </c>
      <c r="F26" s="81">
        <f t="shared" si="0"/>
        <v>0</v>
      </c>
      <c r="G26" s="92"/>
      <c r="H26" s="93"/>
    </row>
    <row r="27" spans="1:8" s="72" customFormat="1" ht="18" customHeight="1">
      <c r="A27" s="94"/>
      <c r="B27" s="176" t="s">
        <v>76</v>
      </c>
      <c r="C27" s="91"/>
      <c r="D27" s="91" t="s">
        <v>77</v>
      </c>
      <c r="E27" s="86">
        <v>49</v>
      </c>
      <c r="F27" s="81">
        <f t="shared" si="0"/>
        <v>0</v>
      </c>
      <c r="G27" s="92"/>
      <c r="H27" s="93"/>
    </row>
    <row r="28" spans="1:8" s="72" customFormat="1" ht="18" customHeight="1">
      <c r="A28" s="94"/>
      <c r="B28" s="176" t="s">
        <v>79</v>
      </c>
      <c r="C28" s="91"/>
      <c r="D28" s="91" t="s">
        <v>80</v>
      </c>
      <c r="E28" s="86">
        <v>50</v>
      </c>
      <c r="F28" s="81">
        <f t="shared" si="0"/>
        <v>0</v>
      </c>
      <c r="G28" s="92"/>
      <c r="H28" s="93"/>
    </row>
    <row r="29" spans="1:8" s="72" customFormat="1" ht="18" customHeight="1">
      <c r="A29" s="94"/>
      <c r="B29" s="176" t="s">
        <v>82</v>
      </c>
      <c r="C29" s="91"/>
      <c r="D29" s="91" t="s">
        <v>83</v>
      </c>
      <c r="E29" s="86">
        <v>51</v>
      </c>
      <c r="F29" s="81">
        <f t="shared" si="0"/>
        <v>0</v>
      </c>
      <c r="G29" s="92"/>
      <c r="H29" s="93"/>
    </row>
    <row r="30" spans="1:10" s="71" customFormat="1" ht="18" customHeight="1">
      <c r="A30" s="179" t="s">
        <v>85</v>
      </c>
      <c r="B30" s="176" t="s">
        <v>86</v>
      </c>
      <c r="C30" s="85">
        <f>C7+C8</f>
        <v>353.08</v>
      </c>
      <c r="D30" s="180" t="s">
        <v>87</v>
      </c>
      <c r="E30" s="86">
        <v>52</v>
      </c>
      <c r="F30" s="81">
        <f>SUM(F7:F29)</f>
        <v>353.08000000000004</v>
      </c>
      <c r="G30" s="81">
        <f>SUM(G7:G29)</f>
        <v>353.08000000000004</v>
      </c>
      <c r="H30" s="95">
        <f>SUM(H7:H29)</f>
        <v>0</v>
      </c>
      <c r="I30" s="106"/>
      <c r="J30" s="106"/>
    </row>
    <row r="31" spans="1:10" s="71" customFormat="1" ht="18" customHeight="1">
      <c r="A31" s="84" t="s">
        <v>93</v>
      </c>
      <c r="B31" s="176" t="s">
        <v>90</v>
      </c>
      <c r="C31" s="85">
        <f>C32+C33</f>
        <v>0</v>
      </c>
      <c r="D31" s="96" t="s">
        <v>102</v>
      </c>
      <c r="E31" s="86">
        <v>53</v>
      </c>
      <c r="F31" s="81">
        <f>G31+H31</f>
        <v>0</v>
      </c>
      <c r="G31" s="86"/>
      <c r="H31" s="97"/>
      <c r="I31" s="106"/>
      <c r="J31" s="106"/>
    </row>
    <row r="32" spans="1:10" s="71" customFormat="1" ht="18" customHeight="1">
      <c r="A32" s="84" t="s">
        <v>152</v>
      </c>
      <c r="B32" s="176" t="s">
        <v>94</v>
      </c>
      <c r="C32" s="85"/>
      <c r="D32" s="96"/>
      <c r="E32" s="86">
        <v>54</v>
      </c>
      <c r="F32" s="86"/>
      <c r="G32" s="86"/>
      <c r="H32" s="97"/>
      <c r="I32" s="106"/>
      <c r="J32" s="106"/>
    </row>
    <row r="33" spans="1:10" s="71" customFormat="1" ht="18" customHeight="1">
      <c r="A33" s="84" t="s">
        <v>153</v>
      </c>
      <c r="B33" s="176" t="s">
        <v>98</v>
      </c>
      <c r="C33" s="85"/>
      <c r="D33" s="96"/>
      <c r="E33" s="86">
        <v>55</v>
      </c>
      <c r="F33" s="86"/>
      <c r="G33" s="86"/>
      <c r="H33" s="97"/>
      <c r="I33" s="106"/>
      <c r="J33" s="106"/>
    </row>
    <row r="34" spans="1:8" ht="18" customHeight="1">
      <c r="A34" s="98" t="s">
        <v>108</v>
      </c>
      <c r="B34" s="181" t="s">
        <v>101</v>
      </c>
      <c r="C34" s="100">
        <f>C30+C31</f>
        <v>353.08</v>
      </c>
      <c r="D34" s="101" t="s">
        <v>108</v>
      </c>
      <c r="E34" s="102">
        <v>56</v>
      </c>
      <c r="F34" s="99">
        <f>F30+F31</f>
        <v>353.08000000000004</v>
      </c>
      <c r="G34" s="99">
        <f>G30+G31</f>
        <v>353.08000000000004</v>
      </c>
      <c r="H34" s="103">
        <f>H30+H31</f>
        <v>0</v>
      </c>
    </row>
    <row r="35" spans="6:7" ht="14.25">
      <c r="F35" s="104"/>
      <c r="G35" s="104"/>
    </row>
    <row r="36" spans="6:7" ht="14.25">
      <c r="F36" s="104"/>
      <c r="G36" s="104"/>
    </row>
    <row r="37" spans="6:7" ht="14.25">
      <c r="F37" s="104"/>
      <c r="G37" s="104"/>
    </row>
    <row r="38" spans="6:7" ht="14.25">
      <c r="F38" s="104"/>
      <c r="G38" s="104"/>
    </row>
    <row r="39" spans="6:7" ht="14.25">
      <c r="F39" s="104"/>
      <c r="G39" s="104"/>
    </row>
    <row r="40" spans="6:7" ht="14.25">
      <c r="F40" s="104"/>
      <c r="G40" s="104"/>
    </row>
  </sheetData>
  <sheetProtection/>
  <mergeCells count="3">
    <mergeCell ref="A2:H2"/>
    <mergeCell ref="A4:C4"/>
    <mergeCell ref="D4:H4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8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S7" sqref="S7"/>
    </sheetView>
  </sheetViews>
  <sheetFormatPr defaultColWidth="8.75390625" defaultRowHeight="14.25"/>
  <cols>
    <col min="1" max="3" width="5.25390625" style="30" customWidth="1"/>
    <col min="4" max="4" width="31.875" style="30" customWidth="1"/>
    <col min="5" max="5" width="5.50390625" style="30" customWidth="1"/>
    <col min="6" max="6" width="6.125" style="30" customWidth="1"/>
    <col min="7" max="7" width="5.375" style="30" customWidth="1"/>
    <col min="8" max="10" width="6.375" style="30" customWidth="1"/>
    <col min="11" max="13" width="7.625" style="30" customWidth="1"/>
    <col min="14" max="17" width="7.125" style="30" customWidth="1"/>
    <col min="18" max="32" width="9.00390625" style="30" bestFit="1" customWidth="1"/>
    <col min="33" max="16384" width="8.75390625" style="30" customWidth="1"/>
  </cols>
  <sheetData>
    <row r="1" spans="1:17" ht="14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28" customFormat="1" ht="39.75" customHeight="1">
      <c r="A2" s="206" t="s">
        <v>154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s="29" customFormat="1" ht="19.5" customHeight="1">
      <c r="A3" s="5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43" t="s">
        <v>2</v>
      </c>
    </row>
    <row r="4" spans="1:17" s="29" customFormat="1" ht="30" customHeight="1">
      <c r="A4" s="199" t="s">
        <v>113</v>
      </c>
      <c r="B4" s="200"/>
      <c r="C4" s="200"/>
      <c r="D4" s="200" t="s">
        <v>114</v>
      </c>
      <c r="E4" s="207" t="s">
        <v>93</v>
      </c>
      <c r="F4" s="208"/>
      <c r="G4" s="209"/>
      <c r="H4" s="210" t="s">
        <v>155</v>
      </c>
      <c r="I4" s="211"/>
      <c r="J4" s="212"/>
      <c r="K4" s="207" t="s">
        <v>156</v>
      </c>
      <c r="L4" s="208"/>
      <c r="M4" s="209"/>
      <c r="N4" s="207" t="s">
        <v>102</v>
      </c>
      <c r="O4" s="208"/>
      <c r="P4" s="208"/>
      <c r="Q4" s="213"/>
    </row>
    <row r="5" spans="1:17" s="29" customFormat="1" ht="30" customHeight="1">
      <c r="A5" s="201"/>
      <c r="B5" s="198"/>
      <c r="C5" s="198"/>
      <c r="D5" s="198"/>
      <c r="E5" s="198" t="s">
        <v>125</v>
      </c>
      <c r="F5" s="198" t="s">
        <v>157</v>
      </c>
      <c r="G5" s="198" t="s">
        <v>158</v>
      </c>
      <c r="H5" s="198" t="s">
        <v>125</v>
      </c>
      <c r="I5" s="198" t="s">
        <v>159</v>
      </c>
      <c r="J5" s="198" t="s">
        <v>160</v>
      </c>
      <c r="K5" s="198" t="s">
        <v>125</v>
      </c>
      <c r="L5" s="198" t="s">
        <v>159</v>
      </c>
      <c r="M5" s="198" t="s">
        <v>160</v>
      </c>
      <c r="N5" s="198" t="s">
        <v>125</v>
      </c>
      <c r="O5" s="198" t="s">
        <v>157</v>
      </c>
      <c r="P5" s="202" t="s">
        <v>158</v>
      </c>
      <c r="Q5" s="203"/>
    </row>
    <row r="6" spans="1:17" s="29" customFormat="1" ht="30" customHeight="1">
      <c r="A6" s="201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36" t="s">
        <v>161</v>
      </c>
      <c r="Q6" s="45" t="s">
        <v>162</v>
      </c>
    </row>
    <row r="7" spans="1:17" s="29" customFormat="1" ht="19.5" customHeight="1">
      <c r="A7" s="204" t="s">
        <v>121</v>
      </c>
      <c r="B7" s="205" t="s">
        <v>122</v>
      </c>
      <c r="C7" s="205" t="s">
        <v>123</v>
      </c>
      <c r="D7" s="39" t="s">
        <v>124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46">
        <v>13</v>
      </c>
    </row>
    <row r="8" spans="1:17" s="29" customFormat="1" ht="24" customHeight="1">
      <c r="A8" s="204"/>
      <c r="B8" s="205"/>
      <c r="C8" s="205"/>
      <c r="D8" s="38" t="s">
        <v>125</v>
      </c>
      <c r="E8" s="38">
        <f>SUM(E9:E15)</f>
        <v>0</v>
      </c>
      <c r="F8" s="38">
        <f aca="true" t="shared" si="0" ref="F8:Q8">SUM(F9:F15)</f>
        <v>0</v>
      </c>
      <c r="G8" s="38">
        <f t="shared" si="0"/>
        <v>0</v>
      </c>
      <c r="H8" s="38">
        <v>353.08</v>
      </c>
      <c r="I8" s="38">
        <v>220.88</v>
      </c>
      <c r="J8" s="38">
        <v>132.2</v>
      </c>
      <c r="K8" s="38">
        <v>353.08</v>
      </c>
      <c r="L8" s="38">
        <v>220.88</v>
      </c>
      <c r="M8" s="38">
        <v>132.2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46">
        <f t="shared" si="0"/>
        <v>0</v>
      </c>
    </row>
    <row r="9" spans="1:17" s="29" customFormat="1" ht="19.5" customHeight="1">
      <c r="A9" s="62">
        <v>208</v>
      </c>
      <c r="B9" s="63" t="s">
        <v>126</v>
      </c>
      <c r="C9" s="63" t="s">
        <v>127</v>
      </c>
      <c r="D9" s="64" t="s">
        <v>128</v>
      </c>
      <c r="E9" s="38">
        <f aca="true" t="shared" si="1" ref="E9:E15">F9+G9</f>
        <v>0</v>
      </c>
      <c r="F9" s="38"/>
      <c r="G9" s="38"/>
      <c r="H9" s="38">
        <f aca="true" t="shared" si="2" ref="H9:H15">I9+J9</f>
        <v>71.17</v>
      </c>
      <c r="I9" s="38">
        <v>71.17</v>
      </c>
      <c r="J9" s="38"/>
      <c r="K9" s="38">
        <f aca="true" t="shared" si="3" ref="K9:K15">L9+M9</f>
        <v>71.17</v>
      </c>
      <c r="L9" s="38">
        <v>71.17</v>
      </c>
      <c r="M9" s="38"/>
      <c r="N9" s="38">
        <f aca="true" t="shared" si="4" ref="N9:N15">O9+P9+Q9</f>
        <v>0</v>
      </c>
      <c r="O9" s="38"/>
      <c r="P9" s="38"/>
      <c r="Q9" s="46"/>
    </row>
    <row r="10" spans="1:17" s="29" customFormat="1" ht="19.5" customHeight="1">
      <c r="A10" s="62">
        <v>208</v>
      </c>
      <c r="B10" s="63" t="s">
        <v>126</v>
      </c>
      <c r="C10" s="63" t="s">
        <v>129</v>
      </c>
      <c r="D10" s="64" t="s">
        <v>130</v>
      </c>
      <c r="E10" s="38">
        <f t="shared" si="1"/>
        <v>0</v>
      </c>
      <c r="F10" s="38"/>
      <c r="G10" s="38"/>
      <c r="H10" s="38">
        <f t="shared" si="2"/>
        <v>3.31</v>
      </c>
      <c r="I10" s="38">
        <v>3.31</v>
      </c>
      <c r="J10" s="38"/>
      <c r="K10" s="38">
        <f t="shared" si="3"/>
        <v>3.31</v>
      </c>
      <c r="L10" s="38">
        <v>3.31</v>
      </c>
      <c r="M10" s="38"/>
      <c r="N10" s="38">
        <f t="shared" si="4"/>
        <v>0</v>
      </c>
      <c r="O10" s="38"/>
      <c r="P10" s="38"/>
      <c r="Q10" s="46"/>
    </row>
    <row r="11" spans="1:17" s="29" customFormat="1" ht="19.5" customHeight="1">
      <c r="A11" s="62">
        <v>208</v>
      </c>
      <c r="B11" s="63" t="s">
        <v>126</v>
      </c>
      <c r="C11" s="63" t="s">
        <v>126</v>
      </c>
      <c r="D11" s="64" t="s">
        <v>131</v>
      </c>
      <c r="E11" s="38">
        <f t="shared" si="1"/>
        <v>0</v>
      </c>
      <c r="F11" s="38"/>
      <c r="G11" s="38"/>
      <c r="H11" s="38">
        <f t="shared" si="2"/>
        <v>5.2</v>
      </c>
      <c r="I11" s="38">
        <v>5.2</v>
      </c>
      <c r="J11" s="38"/>
      <c r="K11" s="38">
        <f t="shared" si="3"/>
        <v>5.2</v>
      </c>
      <c r="L11" s="38">
        <v>5.2</v>
      </c>
      <c r="M11" s="38"/>
      <c r="N11" s="38">
        <f t="shared" si="4"/>
        <v>0</v>
      </c>
      <c r="O11" s="38"/>
      <c r="P11" s="38"/>
      <c r="Q11" s="46"/>
    </row>
    <row r="12" spans="1:17" s="29" customFormat="1" ht="19.5" customHeight="1">
      <c r="A12" s="62">
        <v>210</v>
      </c>
      <c r="B12" s="63" t="s">
        <v>46</v>
      </c>
      <c r="C12" s="63" t="s">
        <v>127</v>
      </c>
      <c r="D12" s="64" t="s">
        <v>132</v>
      </c>
      <c r="E12" s="38">
        <f t="shared" si="1"/>
        <v>0</v>
      </c>
      <c r="F12" s="38"/>
      <c r="G12" s="38"/>
      <c r="H12" s="38">
        <f t="shared" si="2"/>
        <v>6.15</v>
      </c>
      <c r="I12" s="38">
        <v>6.15</v>
      </c>
      <c r="J12" s="38"/>
      <c r="K12" s="38">
        <f t="shared" si="3"/>
        <v>6.15</v>
      </c>
      <c r="L12" s="38">
        <v>6.15</v>
      </c>
      <c r="M12" s="38"/>
      <c r="N12" s="38">
        <f t="shared" si="4"/>
        <v>0</v>
      </c>
      <c r="O12" s="38"/>
      <c r="P12" s="38"/>
      <c r="Q12" s="46"/>
    </row>
    <row r="13" spans="1:17" s="29" customFormat="1" ht="19.5" customHeight="1">
      <c r="A13" s="62">
        <v>213</v>
      </c>
      <c r="B13" s="63" t="s">
        <v>129</v>
      </c>
      <c r="C13" s="63" t="s">
        <v>127</v>
      </c>
      <c r="D13" s="64" t="s">
        <v>133</v>
      </c>
      <c r="E13" s="38">
        <f t="shared" si="1"/>
        <v>0</v>
      </c>
      <c r="F13" s="38"/>
      <c r="G13" s="38"/>
      <c r="H13" s="38">
        <f t="shared" si="2"/>
        <v>113.29</v>
      </c>
      <c r="I13" s="38">
        <v>113.29</v>
      </c>
      <c r="J13" s="38"/>
      <c r="K13" s="38">
        <f t="shared" si="3"/>
        <v>113.29</v>
      </c>
      <c r="L13" s="38">
        <v>113.29</v>
      </c>
      <c r="M13" s="38"/>
      <c r="N13" s="38">
        <f t="shared" si="4"/>
        <v>0</v>
      </c>
      <c r="O13" s="38"/>
      <c r="P13" s="38"/>
      <c r="Q13" s="46"/>
    </row>
    <row r="14" spans="1:17" s="29" customFormat="1" ht="19.5" customHeight="1">
      <c r="A14" s="62">
        <v>213</v>
      </c>
      <c r="B14" s="63" t="s">
        <v>129</v>
      </c>
      <c r="C14" s="63" t="s">
        <v>134</v>
      </c>
      <c r="D14" s="64" t="s">
        <v>135</v>
      </c>
      <c r="E14" s="38">
        <f t="shared" si="1"/>
        <v>0</v>
      </c>
      <c r="F14" s="38"/>
      <c r="G14" s="38"/>
      <c r="H14" s="38">
        <f t="shared" si="2"/>
        <v>11.36</v>
      </c>
      <c r="I14" s="38">
        <v>11.36</v>
      </c>
      <c r="J14" s="38"/>
      <c r="K14" s="38">
        <f t="shared" si="3"/>
        <v>11.36</v>
      </c>
      <c r="L14" s="38">
        <v>11.36</v>
      </c>
      <c r="M14" s="38"/>
      <c r="N14" s="38">
        <f t="shared" si="4"/>
        <v>0</v>
      </c>
      <c r="O14" s="38"/>
      <c r="P14" s="38"/>
      <c r="Q14" s="46"/>
    </row>
    <row r="15" spans="1:17" s="29" customFormat="1" ht="19.5" customHeight="1">
      <c r="A15" s="62">
        <v>213</v>
      </c>
      <c r="B15" s="63" t="s">
        <v>129</v>
      </c>
      <c r="C15" s="63" t="s">
        <v>136</v>
      </c>
      <c r="D15" s="64" t="s">
        <v>137</v>
      </c>
      <c r="E15" s="38">
        <f t="shared" si="1"/>
        <v>0</v>
      </c>
      <c r="F15" s="38"/>
      <c r="G15" s="38"/>
      <c r="H15" s="38">
        <f t="shared" si="2"/>
        <v>132.2</v>
      </c>
      <c r="I15" s="38"/>
      <c r="J15" s="38">
        <v>132.2</v>
      </c>
      <c r="K15" s="38">
        <f t="shared" si="3"/>
        <v>132.2</v>
      </c>
      <c r="L15" s="38"/>
      <c r="M15" s="38">
        <v>132.2</v>
      </c>
      <c r="N15" s="38">
        <f t="shared" si="4"/>
        <v>0</v>
      </c>
      <c r="O15" s="38"/>
      <c r="P15" s="38"/>
      <c r="Q15" s="46"/>
    </row>
    <row r="16" spans="1:17" ht="19.5" customHeight="1">
      <c r="A16" s="65">
        <v>221</v>
      </c>
      <c r="B16" s="66" t="s">
        <v>129</v>
      </c>
      <c r="C16" s="66" t="s">
        <v>127</v>
      </c>
      <c r="D16" s="64" t="s">
        <v>138</v>
      </c>
      <c r="E16" s="67"/>
      <c r="F16" s="67"/>
      <c r="G16" s="67"/>
      <c r="H16" s="68">
        <v>10.4</v>
      </c>
      <c r="I16" s="68">
        <v>10.4</v>
      </c>
      <c r="J16" s="67"/>
      <c r="K16" s="68">
        <v>10.4</v>
      </c>
      <c r="L16" s="68">
        <v>10.4</v>
      </c>
      <c r="M16" s="67"/>
      <c r="N16" s="67"/>
      <c r="O16" s="67"/>
      <c r="P16" s="67"/>
      <c r="Q16" s="67"/>
    </row>
    <row r="17" spans="1:17" ht="14.25">
      <c r="A17" s="42"/>
      <c r="B17" s="69"/>
      <c r="C17" s="69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4.25">
      <c r="A18" s="42"/>
      <c r="B18" s="69"/>
      <c r="C18" s="69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14.25">
      <c r="A19" s="42"/>
      <c r="B19" s="69"/>
      <c r="C19" s="69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4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</sheetData>
  <sheetProtection/>
  <mergeCells count="22">
    <mergeCell ref="A2:Q2"/>
    <mergeCell ref="E4:G4"/>
    <mergeCell ref="H4:J4"/>
    <mergeCell ref="K4:M4"/>
    <mergeCell ref="N4:Q4"/>
    <mergeCell ref="P5:Q5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N5:N6"/>
    <mergeCell ref="O5:O6"/>
    <mergeCell ref="A4:C6"/>
    <mergeCell ref="J5:J6"/>
    <mergeCell ref="K5:K6"/>
    <mergeCell ref="L5:L6"/>
    <mergeCell ref="M5:M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Zeros="0" tabSelected="1" workbookViewId="0" topLeftCell="A4">
      <selection activeCell="F30" sqref="F30"/>
    </sheetView>
  </sheetViews>
  <sheetFormatPr defaultColWidth="8.75390625" defaultRowHeight="14.25"/>
  <cols>
    <col min="1" max="1" width="5.375" style="53" customWidth="1"/>
    <col min="2" max="2" width="26.875" style="53" customWidth="1"/>
    <col min="3" max="3" width="12.00390625" style="53" customWidth="1"/>
    <col min="4" max="4" width="5.375" style="53" customWidth="1"/>
    <col min="5" max="5" width="19.00390625" style="53" bestFit="1" customWidth="1"/>
    <col min="6" max="6" width="12.00390625" style="53" customWidth="1"/>
    <col min="7" max="7" width="5.00390625" style="53" customWidth="1"/>
    <col min="8" max="8" width="22.625" style="53" bestFit="1" customWidth="1"/>
    <col min="9" max="9" width="12.00390625" style="53" customWidth="1"/>
    <col min="10" max="10" width="8.50390625" style="53" customWidth="1"/>
    <col min="11" max="32" width="9.00390625" style="53" bestFit="1" customWidth="1"/>
    <col min="33" max="16384" width="8.75390625" style="53" customWidth="1"/>
  </cols>
  <sheetData>
    <row r="1" spans="1:9" s="48" customFormat="1" ht="34.5" customHeight="1">
      <c r="A1" s="219" t="s">
        <v>163</v>
      </c>
      <c r="B1" s="219"/>
      <c r="C1" s="219"/>
      <c r="D1" s="219"/>
      <c r="E1" s="219"/>
      <c r="F1" s="219"/>
      <c r="G1" s="219"/>
      <c r="H1" s="219"/>
      <c r="I1" s="219"/>
    </row>
    <row r="2" spans="1:9" s="49" customFormat="1" ht="15.75" customHeight="1">
      <c r="A2" s="5" t="s">
        <v>1</v>
      </c>
      <c r="I2" s="61" t="s">
        <v>2</v>
      </c>
    </row>
    <row r="3" spans="1:9" s="50" customFormat="1" ht="18" customHeight="1">
      <c r="A3" s="220" t="s">
        <v>164</v>
      </c>
      <c r="B3" s="221" t="s">
        <v>165</v>
      </c>
      <c r="C3" s="222" t="s">
        <v>165</v>
      </c>
      <c r="D3" s="223" t="s">
        <v>166</v>
      </c>
      <c r="E3" s="221" t="s">
        <v>165</v>
      </c>
      <c r="F3" s="221" t="s">
        <v>165</v>
      </c>
      <c r="G3" s="221" t="s">
        <v>165</v>
      </c>
      <c r="H3" s="221" t="s">
        <v>165</v>
      </c>
      <c r="I3" s="222" t="s">
        <v>165</v>
      </c>
    </row>
    <row r="4" spans="1:9" s="50" customFormat="1" ht="19.5" customHeight="1">
      <c r="A4" s="215" t="s">
        <v>167</v>
      </c>
      <c r="B4" s="216" t="s">
        <v>114</v>
      </c>
      <c r="C4" s="217" t="s">
        <v>7</v>
      </c>
      <c r="D4" s="218" t="s">
        <v>167</v>
      </c>
      <c r="E4" s="216" t="s">
        <v>114</v>
      </c>
      <c r="F4" s="216" t="s">
        <v>7</v>
      </c>
      <c r="G4" s="216" t="s">
        <v>167</v>
      </c>
      <c r="H4" s="216" t="s">
        <v>114</v>
      </c>
      <c r="I4" s="217" t="s">
        <v>7</v>
      </c>
    </row>
    <row r="5" spans="1:9" s="50" customFormat="1" ht="19.5" customHeight="1">
      <c r="A5" s="215" t="s">
        <v>165</v>
      </c>
      <c r="B5" s="216" t="s">
        <v>165</v>
      </c>
      <c r="C5" s="217" t="s">
        <v>165</v>
      </c>
      <c r="D5" s="218" t="s">
        <v>165</v>
      </c>
      <c r="E5" s="216" t="s">
        <v>165</v>
      </c>
      <c r="F5" s="216" t="s">
        <v>165</v>
      </c>
      <c r="G5" s="216" t="s">
        <v>165</v>
      </c>
      <c r="H5" s="216" t="s">
        <v>165</v>
      </c>
      <c r="I5" s="217" t="s">
        <v>165</v>
      </c>
    </row>
    <row r="6" spans="1:9" s="50" customFormat="1" ht="15.75" customHeight="1">
      <c r="A6" s="54" t="s">
        <v>168</v>
      </c>
      <c r="B6" s="55" t="s">
        <v>169</v>
      </c>
      <c r="C6" s="56">
        <f>SUM(C7:C15)</f>
        <v>102.36</v>
      </c>
      <c r="D6" s="57" t="s">
        <v>170</v>
      </c>
      <c r="E6" s="55" t="s">
        <v>171</v>
      </c>
      <c r="F6" s="58">
        <f>SUM(F7:F33)</f>
        <v>29.48</v>
      </c>
      <c r="G6" s="59" t="s">
        <v>172</v>
      </c>
      <c r="H6" s="55" t="s">
        <v>173</v>
      </c>
      <c r="I6" s="56">
        <f>SUM(I7:I21)</f>
        <v>0</v>
      </c>
    </row>
    <row r="7" spans="1:9" s="50" customFormat="1" ht="15.75" customHeight="1">
      <c r="A7" s="54" t="s">
        <v>174</v>
      </c>
      <c r="B7" s="59" t="s">
        <v>175</v>
      </c>
      <c r="C7" s="56">
        <v>53.35</v>
      </c>
      <c r="D7" s="57" t="s">
        <v>176</v>
      </c>
      <c r="E7" s="59" t="s">
        <v>177</v>
      </c>
      <c r="F7" s="58">
        <v>1.91</v>
      </c>
      <c r="G7" s="59" t="s">
        <v>178</v>
      </c>
      <c r="H7" s="59" t="s">
        <v>179</v>
      </c>
      <c r="I7" s="56"/>
    </row>
    <row r="8" spans="1:9" s="50" customFormat="1" ht="15.75" customHeight="1">
      <c r="A8" s="54" t="s">
        <v>180</v>
      </c>
      <c r="B8" s="59" t="s">
        <v>181</v>
      </c>
      <c r="C8" s="56">
        <v>33.22</v>
      </c>
      <c r="D8" s="57" t="s">
        <v>182</v>
      </c>
      <c r="E8" s="59" t="s">
        <v>183</v>
      </c>
      <c r="F8" s="58">
        <v>1.57</v>
      </c>
      <c r="G8" s="59" t="s">
        <v>184</v>
      </c>
      <c r="H8" s="59" t="s">
        <v>185</v>
      </c>
      <c r="I8" s="56"/>
    </row>
    <row r="9" spans="1:9" s="50" customFormat="1" ht="15.75" customHeight="1">
      <c r="A9" s="54" t="s">
        <v>186</v>
      </c>
      <c r="B9" s="59" t="s">
        <v>187</v>
      </c>
      <c r="C9" s="56">
        <v>4.44</v>
      </c>
      <c r="D9" s="57" t="s">
        <v>188</v>
      </c>
      <c r="E9" s="59" t="s">
        <v>189</v>
      </c>
      <c r="F9" s="58"/>
      <c r="G9" s="59" t="s">
        <v>190</v>
      </c>
      <c r="H9" s="59" t="s">
        <v>191</v>
      </c>
      <c r="I9" s="56"/>
    </row>
    <row r="10" spans="1:9" s="50" customFormat="1" ht="15.75" customHeight="1">
      <c r="A10" s="54" t="s">
        <v>192</v>
      </c>
      <c r="B10" s="59" t="s">
        <v>193</v>
      </c>
      <c r="C10" s="56">
        <v>6.15</v>
      </c>
      <c r="D10" s="57" t="s">
        <v>194</v>
      </c>
      <c r="E10" s="59" t="s">
        <v>195</v>
      </c>
      <c r="F10" s="58"/>
      <c r="G10" s="59" t="s">
        <v>196</v>
      </c>
      <c r="H10" s="59" t="s">
        <v>197</v>
      </c>
      <c r="I10" s="56"/>
    </row>
    <row r="11" spans="1:9" s="50" customFormat="1" ht="15.75" customHeight="1">
      <c r="A11" s="54" t="s">
        <v>198</v>
      </c>
      <c r="B11" s="59" t="s">
        <v>199</v>
      </c>
      <c r="C11" s="56"/>
      <c r="D11" s="57" t="s">
        <v>200</v>
      </c>
      <c r="E11" s="59" t="s">
        <v>201</v>
      </c>
      <c r="F11" s="58">
        <v>0.33</v>
      </c>
      <c r="G11" s="59" t="s">
        <v>202</v>
      </c>
      <c r="H11" s="59" t="s">
        <v>203</v>
      </c>
      <c r="I11" s="56"/>
    </row>
    <row r="12" spans="1:9" s="50" customFormat="1" ht="15.75" customHeight="1">
      <c r="A12" s="54" t="s">
        <v>204</v>
      </c>
      <c r="B12" s="59" t="s">
        <v>205</v>
      </c>
      <c r="C12" s="56"/>
      <c r="D12" s="57" t="s">
        <v>206</v>
      </c>
      <c r="E12" s="59" t="s">
        <v>207</v>
      </c>
      <c r="F12" s="58">
        <v>1.53</v>
      </c>
      <c r="G12" s="59" t="s">
        <v>208</v>
      </c>
      <c r="H12" s="59" t="s">
        <v>209</v>
      </c>
      <c r="I12" s="56"/>
    </row>
    <row r="13" spans="1:9" s="50" customFormat="1" ht="15.75" customHeight="1">
      <c r="A13" s="54" t="s">
        <v>210</v>
      </c>
      <c r="B13" s="59" t="s">
        <v>211</v>
      </c>
      <c r="C13" s="56">
        <v>5.2</v>
      </c>
      <c r="D13" s="57" t="s">
        <v>212</v>
      </c>
      <c r="E13" s="59" t="s">
        <v>213</v>
      </c>
      <c r="F13" s="58"/>
      <c r="G13" s="59" t="s">
        <v>214</v>
      </c>
      <c r="H13" s="59" t="s">
        <v>215</v>
      </c>
      <c r="I13" s="56"/>
    </row>
    <row r="14" spans="1:9" s="50" customFormat="1" ht="15.75" customHeight="1">
      <c r="A14" s="54" t="s">
        <v>216</v>
      </c>
      <c r="B14" s="59" t="s">
        <v>217</v>
      </c>
      <c r="C14" s="56"/>
      <c r="D14" s="57" t="s">
        <v>218</v>
      </c>
      <c r="E14" s="59" t="s">
        <v>219</v>
      </c>
      <c r="F14" s="58">
        <v>9.85</v>
      </c>
      <c r="G14" s="59" t="s">
        <v>220</v>
      </c>
      <c r="H14" s="59" t="s">
        <v>221</v>
      </c>
      <c r="I14" s="56"/>
    </row>
    <row r="15" spans="1:9" s="50" customFormat="1" ht="15.75" customHeight="1">
      <c r="A15" s="54" t="s">
        <v>222</v>
      </c>
      <c r="B15" s="59" t="s">
        <v>223</v>
      </c>
      <c r="C15" s="56"/>
      <c r="D15" s="57" t="s">
        <v>224</v>
      </c>
      <c r="E15" s="59" t="s">
        <v>225</v>
      </c>
      <c r="F15" s="58"/>
      <c r="G15" s="59" t="s">
        <v>226</v>
      </c>
      <c r="H15" s="59" t="s">
        <v>227</v>
      </c>
      <c r="I15" s="56"/>
    </row>
    <row r="16" spans="1:9" s="50" customFormat="1" ht="15.75" customHeight="1">
      <c r="A16" s="54" t="s">
        <v>228</v>
      </c>
      <c r="B16" s="55" t="s">
        <v>229</v>
      </c>
      <c r="C16" s="56">
        <f>SUM(C17:C32)</f>
        <v>89.04</v>
      </c>
      <c r="D16" s="57" t="s">
        <v>230</v>
      </c>
      <c r="E16" s="59" t="s">
        <v>231</v>
      </c>
      <c r="F16" s="58">
        <v>0.5</v>
      </c>
      <c r="G16" s="59" t="s">
        <v>232</v>
      </c>
      <c r="H16" s="59" t="s">
        <v>233</v>
      </c>
      <c r="I16" s="56"/>
    </row>
    <row r="17" spans="1:9" s="50" customFormat="1" ht="15.75" customHeight="1">
      <c r="A17" s="54" t="s">
        <v>234</v>
      </c>
      <c r="B17" s="59" t="s">
        <v>235</v>
      </c>
      <c r="C17" s="56">
        <v>8.35</v>
      </c>
      <c r="D17" s="57" t="s">
        <v>236</v>
      </c>
      <c r="E17" s="59" t="s">
        <v>237</v>
      </c>
      <c r="F17" s="58"/>
      <c r="G17" s="59" t="s">
        <v>238</v>
      </c>
      <c r="H17" s="59" t="s">
        <v>239</v>
      </c>
      <c r="I17" s="56"/>
    </row>
    <row r="18" spans="1:9" s="50" customFormat="1" ht="15.75" customHeight="1">
      <c r="A18" s="54" t="s">
        <v>240</v>
      </c>
      <c r="B18" s="59" t="s">
        <v>241</v>
      </c>
      <c r="C18" s="56">
        <v>42.48</v>
      </c>
      <c r="D18" s="57" t="s">
        <v>242</v>
      </c>
      <c r="E18" s="59" t="s">
        <v>243</v>
      </c>
      <c r="F18" s="58"/>
      <c r="G18" s="59" t="s">
        <v>244</v>
      </c>
      <c r="H18" s="59" t="s">
        <v>245</v>
      </c>
      <c r="I18" s="56"/>
    </row>
    <row r="19" spans="1:9" s="50" customFormat="1" ht="15.75" customHeight="1">
      <c r="A19" s="54" t="s">
        <v>246</v>
      </c>
      <c r="B19" s="59" t="s">
        <v>247</v>
      </c>
      <c r="C19" s="56"/>
      <c r="D19" s="57" t="s">
        <v>248</v>
      </c>
      <c r="E19" s="59" t="s">
        <v>249</v>
      </c>
      <c r="F19" s="58"/>
      <c r="G19" s="59" t="s">
        <v>250</v>
      </c>
      <c r="H19" s="59" t="s">
        <v>251</v>
      </c>
      <c r="I19" s="56"/>
    </row>
    <row r="20" spans="1:9" s="50" customFormat="1" ht="15.75" customHeight="1">
      <c r="A20" s="54" t="s">
        <v>252</v>
      </c>
      <c r="B20" s="59" t="s">
        <v>253</v>
      </c>
      <c r="C20" s="56">
        <v>17.42</v>
      </c>
      <c r="D20" s="57" t="s">
        <v>254</v>
      </c>
      <c r="E20" s="59" t="s">
        <v>255</v>
      </c>
      <c r="F20" s="58"/>
      <c r="G20" s="59" t="s">
        <v>256</v>
      </c>
      <c r="H20" s="59" t="s">
        <v>257</v>
      </c>
      <c r="I20" s="56"/>
    </row>
    <row r="21" spans="1:9" s="50" customFormat="1" ht="15.75" customHeight="1">
      <c r="A21" s="54" t="s">
        <v>258</v>
      </c>
      <c r="B21" s="59" t="s">
        <v>259</v>
      </c>
      <c r="C21" s="56">
        <v>3.72</v>
      </c>
      <c r="D21" s="57" t="s">
        <v>260</v>
      </c>
      <c r="E21" s="59" t="s">
        <v>261</v>
      </c>
      <c r="F21" s="58"/>
      <c r="G21" s="59" t="s">
        <v>262</v>
      </c>
      <c r="H21" s="59" t="s">
        <v>263</v>
      </c>
      <c r="I21" s="56"/>
    </row>
    <row r="22" spans="1:9" s="50" customFormat="1" ht="15.75" customHeight="1">
      <c r="A22" s="54" t="s">
        <v>264</v>
      </c>
      <c r="B22" s="59" t="s">
        <v>265</v>
      </c>
      <c r="C22" s="56"/>
      <c r="D22" s="57" t="s">
        <v>266</v>
      </c>
      <c r="E22" s="59" t="s">
        <v>267</v>
      </c>
      <c r="F22" s="58">
        <v>0.37</v>
      </c>
      <c r="G22" s="59" t="s">
        <v>268</v>
      </c>
      <c r="H22" s="55" t="s">
        <v>269</v>
      </c>
      <c r="I22" s="56">
        <f>SUM(I23:I26)</f>
        <v>0</v>
      </c>
    </row>
    <row r="23" spans="1:9" s="50" customFormat="1" ht="15.75" customHeight="1">
      <c r="A23" s="54" t="s">
        <v>270</v>
      </c>
      <c r="B23" s="59" t="s">
        <v>271</v>
      </c>
      <c r="C23" s="56"/>
      <c r="D23" s="57" t="s">
        <v>272</v>
      </c>
      <c r="E23" s="59" t="s">
        <v>273</v>
      </c>
      <c r="F23" s="58"/>
      <c r="G23" s="59" t="s">
        <v>274</v>
      </c>
      <c r="H23" s="59" t="s">
        <v>275</v>
      </c>
      <c r="I23" s="56"/>
    </row>
    <row r="24" spans="1:9" s="50" customFormat="1" ht="15.75" customHeight="1">
      <c r="A24" s="54" t="s">
        <v>276</v>
      </c>
      <c r="B24" s="59" t="s">
        <v>277</v>
      </c>
      <c r="C24" s="56"/>
      <c r="D24" s="57" t="s">
        <v>278</v>
      </c>
      <c r="E24" s="59" t="s">
        <v>279</v>
      </c>
      <c r="F24" s="58"/>
      <c r="G24" s="59" t="s">
        <v>280</v>
      </c>
      <c r="H24" s="59" t="s">
        <v>281</v>
      </c>
      <c r="I24" s="56"/>
    </row>
    <row r="25" spans="1:9" s="50" customFormat="1" ht="15.75" customHeight="1">
      <c r="A25" s="54" t="s">
        <v>282</v>
      </c>
      <c r="B25" s="59" t="s">
        <v>283</v>
      </c>
      <c r="C25" s="56"/>
      <c r="D25" s="57" t="s">
        <v>284</v>
      </c>
      <c r="E25" s="59" t="s">
        <v>285</v>
      </c>
      <c r="F25" s="58"/>
      <c r="G25" s="59" t="s">
        <v>286</v>
      </c>
      <c r="H25" s="59" t="s">
        <v>287</v>
      </c>
      <c r="I25" s="56"/>
    </row>
    <row r="26" spans="1:9" s="50" customFormat="1" ht="15.75" customHeight="1">
      <c r="A26" s="54" t="s">
        <v>288</v>
      </c>
      <c r="B26" s="59" t="s">
        <v>289</v>
      </c>
      <c r="C26" s="56"/>
      <c r="D26" s="57" t="s">
        <v>290</v>
      </c>
      <c r="E26" s="59" t="s">
        <v>291</v>
      </c>
      <c r="F26" s="58">
        <v>0.3</v>
      </c>
      <c r="G26" s="59" t="s">
        <v>292</v>
      </c>
      <c r="H26" s="59" t="s">
        <v>293</v>
      </c>
      <c r="I26" s="56"/>
    </row>
    <row r="27" spans="1:9" s="50" customFormat="1" ht="15.75" customHeight="1">
      <c r="A27" s="54" t="s">
        <v>294</v>
      </c>
      <c r="B27" s="59" t="s">
        <v>138</v>
      </c>
      <c r="C27" s="56">
        <v>10.4</v>
      </c>
      <c r="D27" s="57" t="s">
        <v>295</v>
      </c>
      <c r="E27" s="59" t="s">
        <v>296</v>
      </c>
      <c r="F27" s="58"/>
      <c r="G27" s="59" t="s">
        <v>297</v>
      </c>
      <c r="H27" s="55" t="s">
        <v>298</v>
      </c>
      <c r="I27" s="56">
        <f>SUM(I28:I29)</f>
        <v>0</v>
      </c>
    </row>
    <row r="28" spans="1:9" s="50" customFormat="1" ht="15.75" customHeight="1">
      <c r="A28" s="54" t="s">
        <v>299</v>
      </c>
      <c r="B28" s="59" t="s">
        <v>300</v>
      </c>
      <c r="C28" s="56"/>
      <c r="D28" s="57" t="s">
        <v>301</v>
      </c>
      <c r="E28" s="59" t="s">
        <v>302</v>
      </c>
      <c r="F28" s="58">
        <v>0.45</v>
      </c>
      <c r="G28" s="59" t="s">
        <v>303</v>
      </c>
      <c r="H28" s="59" t="s">
        <v>304</v>
      </c>
      <c r="I28" s="56"/>
    </row>
    <row r="29" spans="1:9" s="50" customFormat="1" ht="15.75" customHeight="1">
      <c r="A29" s="54" t="s">
        <v>305</v>
      </c>
      <c r="B29" s="59" t="s">
        <v>306</v>
      </c>
      <c r="C29" s="56"/>
      <c r="D29" s="57" t="s">
        <v>307</v>
      </c>
      <c r="E29" s="59" t="s">
        <v>308</v>
      </c>
      <c r="F29" s="58"/>
      <c r="G29" s="59" t="s">
        <v>309</v>
      </c>
      <c r="H29" s="59" t="s">
        <v>310</v>
      </c>
      <c r="I29" s="56"/>
    </row>
    <row r="30" spans="1:9" s="50" customFormat="1" ht="15.75" customHeight="1">
      <c r="A30" s="54" t="s">
        <v>311</v>
      </c>
      <c r="B30" s="59" t="s">
        <v>312</v>
      </c>
      <c r="C30" s="56">
        <v>6.67</v>
      </c>
      <c r="D30" s="57" t="s">
        <v>313</v>
      </c>
      <c r="E30" s="59" t="s">
        <v>314</v>
      </c>
      <c r="F30" s="58">
        <v>2.87</v>
      </c>
      <c r="G30" s="59" t="s">
        <v>315</v>
      </c>
      <c r="H30" s="55" t="s">
        <v>316</v>
      </c>
      <c r="I30" s="56">
        <f>I31</f>
        <v>0</v>
      </c>
    </row>
    <row r="31" spans="1:9" s="50" customFormat="1" ht="15.75" customHeight="1">
      <c r="A31" s="54" t="s">
        <v>317</v>
      </c>
      <c r="B31" s="59" t="s">
        <v>318</v>
      </c>
      <c r="C31" s="56"/>
      <c r="D31" s="57" t="s">
        <v>319</v>
      </c>
      <c r="E31" s="59" t="s">
        <v>320</v>
      </c>
      <c r="F31" s="58">
        <v>9.8</v>
      </c>
      <c r="G31" s="59" t="s">
        <v>321</v>
      </c>
      <c r="H31" s="59" t="s">
        <v>322</v>
      </c>
      <c r="I31" s="56"/>
    </row>
    <row r="32" spans="1:9" s="50" customFormat="1" ht="15.75" customHeight="1">
      <c r="A32" s="54" t="s">
        <v>323</v>
      </c>
      <c r="B32" s="59" t="s">
        <v>324</v>
      </c>
      <c r="C32" s="56"/>
      <c r="D32" s="57" t="s">
        <v>325</v>
      </c>
      <c r="E32" s="59" t="s">
        <v>326</v>
      </c>
      <c r="F32" s="58"/>
      <c r="G32" s="59" t="s">
        <v>165</v>
      </c>
      <c r="H32" s="59" t="s">
        <v>165</v>
      </c>
      <c r="I32" s="56"/>
    </row>
    <row r="33" spans="1:9" s="50" customFormat="1" ht="15.75" customHeight="1">
      <c r="A33" s="54" t="s">
        <v>165</v>
      </c>
      <c r="B33" s="59" t="s">
        <v>165</v>
      </c>
      <c r="C33" s="56" t="s">
        <v>165</v>
      </c>
      <c r="D33" s="57" t="s">
        <v>327</v>
      </c>
      <c r="E33" s="59" t="s">
        <v>328</v>
      </c>
      <c r="F33" s="58"/>
      <c r="G33" s="59" t="s">
        <v>165</v>
      </c>
      <c r="H33" s="59" t="s">
        <v>165</v>
      </c>
      <c r="I33" s="56"/>
    </row>
    <row r="34" spans="1:9" s="51" customFormat="1" ht="15.75" customHeight="1">
      <c r="A34" s="224" t="s">
        <v>329</v>
      </c>
      <c r="B34" s="225" t="s">
        <v>165</v>
      </c>
      <c r="C34" s="60">
        <f>C6+C16</f>
        <v>191.4</v>
      </c>
      <c r="D34" s="226" t="s">
        <v>330</v>
      </c>
      <c r="E34" s="225" t="s">
        <v>165</v>
      </c>
      <c r="F34" s="225" t="s">
        <v>165</v>
      </c>
      <c r="G34" s="225" t="s">
        <v>165</v>
      </c>
      <c r="H34" s="225" t="s">
        <v>165</v>
      </c>
      <c r="I34" s="60">
        <f>F6+I6+I22+I27+I30</f>
        <v>29.48</v>
      </c>
    </row>
    <row r="35" spans="1:9" s="52" customFormat="1" ht="19.5" customHeight="1">
      <c r="A35" s="214" t="s">
        <v>331</v>
      </c>
      <c r="B35" s="214"/>
      <c r="C35" s="214"/>
      <c r="D35" s="214"/>
      <c r="E35" s="214"/>
      <c r="F35" s="214"/>
      <c r="G35" s="214"/>
      <c r="H35" s="214"/>
      <c r="I35" s="214"/>
    </row>
    <row r="36" spans="1:9" s="52" customFormat="1" ht="15" customHeight="1">
      <c r="A36" s="214" t="s">
        <v>332</v>
      </c>
      <c r="B36" s="214"/>
      <c r="C36" s="214"/>
      <c r="D36" s="214"/>
      <c r="E36" s="214"/>
      <c r="F36" s="214"/>
      <c r="G36" s="214"/>
      <c r="H36" s="214"/>
      <c r="I36" s="214"/>
    </row>
  </sheetData>
  <sheetProtection/>
  <mergeCells count="16">
    <mergeCell ref="A1:I1"/>
    <mergeCell ref="A3:C3"/>
    <mergeCell ref="D3:I3"/>
    <mergeCell ref="A34:B34"/>
    <mergeCell ref="D34:H34"/>
    <mergeCell ref="I4:I5"/>
    <mergeCell ref="A35:I35"/>
    <mergeCell ref="A36:I36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H11" sqref="H11"/>
    </sheetView>
  </sheetViews>
  <sheetFormatPr defaultColWidth="8.75390625" defaultRowHeight="14.25"/>
  <cols>
    <col min="1" max="2" width="3.50390625" style="30" bestFit="1" customWidth="1"/>
    <col min="3" max="3" width="3.50390625" style="30" customWidth="1"/>
    <col min="4" max="4" width="25.375" style="30" customWidth="1"/>
    <col min="5" max="13" width="7.25390625" style="30" customWidth="1"/>
    <col min="14" max="14" width="7.75390625" style="30" customWidth="1"/>
    <col min="15" max="15" width="9.625" style="30" customWidth="1"/>
    <col min="16" max="16" width="8.25390625" style="30" customWidth="1"/>
    <col min="17" max="17" width="7.875" style="30" customWidth="1"/>
    <col min="18" max="32" width="9.00390625" style="30" bestFit="1" customWidth="1"/>
    <col min="33" max="16384" width="8.75390625" style="30" customWidth="1"/>
  </cols>
  <sheetData>
    <row r="1" spans="1:17" ht="14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28" customFormat="1" ht="49.5" customHeight="1">
      <c r="A2" s="206" t="s">
        <v>333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s="29" customFormat="1" ht="19.5" customHeight="1">
      <c r="A3" s="5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43" t="s">
        <v>2</v>
      </c>
    </row>
    <row r="4" spans="1:17" s="29" customFormat="1" ht="30" customHeight="1">
      <c r="A4" s="199" t="s">
        <v>113</v>
      </c>
      <c r="B4" s="200"/>
      <c r="C4" s="200"/>
      <c r="D4" s="200" t="s">
        <v>114</v>
      </c>
      <c r="E4" s="34" t="s">
        <v>93</v>
      </c>
      <c r="F4" s="34"/>
      <c r="G4" s="34"/>
      <c r="H4" s="35" t="s">
        <v>155</v>
      </c>
      <c r="I4" s="35"/>
      <c r="J4" s="35"/>
      <c r="K4" s="34" t="s">
        <v>156</v>
      </c>
      <c r="L4" s="34"/>
      <c r="M4" s="34"/>
      <c r="N4" s="34" t="s">
        <v>102</v>
      </c>
      <c r="O4" s="34"/>
      <c r="P4" s="34"/>
      <c r="Q4" s="44"/>
    </row>
    <row r="5" spans="1:17" s="29" customFormat="1" ht="30" customHeight="1">
      <c r="A5" s="201"/>
      <c r="B5" s="198"/>
      <c r="C5" s="198"/>
      <c r="D5" s="198"/>
      <c r="E5" s="198" t="s">
        <v>125</v>
      </c>
      <c r="F5" s="198" t="s">
        <v>157</v>
      </c>
      <c r="G5" s="198" t="s">
        <v>158</v>
      </c>
      <c r="H5" s="198" t="s">
        <v>125</v>
      </c>
      <c r="I5" s="198" t="s">
        <v>159</v>
      </c>
      <c r="J5" s="198" t="s">
        <v>160</v>
      </c>
      <c r="K5" s="198" t="s">
        <v>125</v>
      </c>
      <c r="L5" s="198" t="s">
        <v>159</v>
      </c>
      <c r="M5" s="198" t="s">
        <v>160</v>
      </c>
      <c r="N5" s="198" t="s">
        <v>125</v>
      </c>
      <c r="O5" s="198" t="s">
        <v>157</v>
      </c>
      <c r="P5" s="202" t="s">
        <v>158</v>
      </c>
      <c r="Q5" s="203"/>
    </row>
    <row r="6" spans="1:17" s="29" customFormat="1" ht="53.25" customHeight="1">
      <c r="A6" s="201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36" t="s">
        <v>161</v>
      </c>
      <c r="Q6" s="45" t="s">
        <v>162</v>
      </c>
    </row>
    <row r="7" spans="1:17" s="29" customFormat="1" ht="19.5" customHeight="1">
      <c r="A7" s="204" t="s">
        <v>121</v>
      </c>
      <c r="B7" s="205" t="s">
        <v>122</v>
      </c>
      <c r="C7" s="205" t="s">
        <v>123</v>
      </c>
      <c r="D7" s="39" t="s">
        <v>124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46">
        <v>13</v>
      </c>
    </row>
    <row r="8" spans="1:17" s="29" customFormat="1" ht="24" customHeight="1">
      <c r="A8" s="204"/>
      <c r="B8" s="205"/>
      <c r="C8" s="205"/>
      <c r="D8" s="38" t="s">
        <v>125</v>
      </c>
      <c r="E8" s="38">
        <f>SUM(E9:E20)</f>
        <v>0</v>
      </c>
      <c r="F8" s="38">
        <f aca="true" t="shared" si="0" ref="F8:Q8">SUM(F9:F20)</f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46">
        <f t="shared" si="0"/>
        <v>0</v>
      </c>
    </row>
    <row r="9" spans="1:17" s="29" customFormat="1" ht="24" customHeight="1">
      <c r="A9" s="37"/>
      <c r="B9" s="38"/>
      <c r="C9" s="38"/>
      <c r="D9" s="38"/>
      <c r="E9" s="38">
        <f>F9+G9</f>
        <v>0</v>
      </c>
      <c r="F9" s="38"/>
      <c r="G9" s="38"/>
      <c r="H9" s="38">
        <f>I9+J9</f>
        <v>0</v>
      </c>
      <c r="I9" s="38"/>
      <c r="J9" s="38"/>
      <c r="K9" s="38">
        <f>L9+M9</f>
        <v>0</v>
      </c>
      <c r="L9" s="38"/>
      <c r="M9" s="38"/>
      <c r="N9" s="38">
        <f>O9+P9+Q9</f>
        <v>0</v>
      </c>
      <c r="O9" s="38"/>
      <c r="P9" s="38"/>
      <c r="Q9" s="46"/>
    </row>
    <row r="10" spans="1:17" s="29" customFormat="1" ht="24" customHeight="1">
      <c r="A10" s="37"/>
      <c r="B10" s="38"/>
      <c r="C10" s="38"/>
      <c r="D10" s="38"/>
      <c r="E10" s="38">
        <f aca="true" t="shared" si="1" ref="E10:E20">F10+G10</f>
        <v>0</v>
      </c>
      <c r="F10" s="38"/>
      <c r="G10" s="38"/>
      <c r="H10" s="38">
        <f aca="true" t="shared" si="2" ref="H10:H20">I10+J10</f>
        <v>0</v>
      </c>
      <c r="I10" s="38"/>
      <c r="J10" s="38"/>
      <c r="K10" s="38">
        <f aca="true" t="shared" si="3" ref="K10:K20">L10+M10</f>
        <v>0</v>
      </c>
      <c r="L10" s="38"/>
      <c r="M10" s="38"/>
      <c r="N10" s="38">
        <f aca="true" t="shared" si="4" ref="N10:N20">O10+P10+Q10</f>
        <v>0</v>
      </c>
      <c r="O10" s="38"/>
      <c r="P10" s="38"/>
      <c r="Q10" s="46"/>
    </row>
    <row r="11" spans="1:17" s="29" customFormat="1" ht="24" customHeight="1">
      <c r="A11" s="37"/>
      <c r="B11" s="38"/>
      <c r="C11" s="38"/>
      <c r="D11" s="38"/>
      <c r="E11" s="38">
        <f t="shared" si="1"/>
        <v>0</v>
      </c>
      <c r="F11" s="38"/>
      <c r="G11" s="38"/>
      <c r="H11" s="38">
        <f t="shared" si="2"/>
        <v>0</v>
      </c>
      <c r="I11" s="38"/>
      <c r="J11" s="38"/>
      <c r="K11" s="38">
        <f t="shared" si="3"/>
        <v>0</v>
      </c>
      <c r="L11" s="38"/>
      <c r="M11" s="38"/>
      <c r="N11" s="38">
        <f t="shared" si="4"/>
        <v>0</v>
      </c>
      <c r="O11" s="38"/>
      <c r="P11" s="38"/>
      <c r="Q11" s="46"/>
    </row>
    <row r="12" spans="1:17" s="29" customFormat="1" ht="24" customHeight="1">
      <c r="A12" s="37"/>
      <c r="B12" s="38"/>
      <c r="C12" s="38"/>
      <c r="D12" s="38"/>
      <c r="E12" s="38">
        <f t="shared" si="1"/>
        <v>0</v>
      </c>
      <c r="F12" s="38"/>
      <c r="G12" s="38"/>
      <c r="H12" s="38">
        <f t="shared" si="2"/>
        <v>0</v>
      </c>
      <c r="I12" s="38"/>
      <c r="J12" s="38"/>
      <c r="K12" s="38">
        <f t="shared" si="3"/>
        <v>0</v>
      </c>
      <c r="L12" s="38"/>
      <c r="M12" s="38"/>
      <c r="N12" s="38">
        <f t="shared" si="4"/>
        <v>0</v>
      </c>
      <c r="O12" s="38"/>
      <c r="P12" s="38"/>
      <c r="Q12" s="46"/>
    </row>
    <row r="13" spans="1:17" s="29" customFormat="1" ht="24" customHeight="1">
      <c r="A13" s="37"/>
      <c r="B13" s="38"/>
      <c r="C13" s="38"/>
      <c r="D13" s="38"/>
      <c r="E13" s="38">
        <f t="shared" si="1"/>
        <v>0</v>
      </c>
      <c r="F13" s="38"/>
      <c r="G13" s="38"/>
      <c r="H13" s="38">
        <f t="shared" si="2"/>
        <v>0</v>
      </c>
      <c r="I13" s="38"/>
      <c r="J13" s="38"/>
      <c r="K13" s="38">
        <f t="shared" si="3"/>
        <v>0</v>
      </c>
      <c r="L13" s="38"/>
      <c r="M13" s="38"/>
      <c r="N13" s="38">
        <f t="shared" si="4"/>
        <v>0</v>
      </c>
      <c r="O13" s="38"/>
      <c r="P13" s="38"/>
      <c r="Q13" s="46"/>
    </row>
    <row r="14" spans="1:17" s="29" customFormat="1" ht="24" customHeight="1">
      <c r="A14" s="37"/>
      <c r="B14" s="38"/>
      <c r="C14" s="38"/>
      <c r="D14" s="38"/>
      <c r="E14" s="38">
        <f t="shared" si="1"/>
        <v>0</v>
      </c>
      <c r="F14" s="38"/>
      <c r="G14" s="38"/>
      <c r="H14" s="38">
        <f t="shared" si="2"/>
        <v>0</v>
      </c>
      <c r="I14" s="38"/>
      <c r="J14" s="38"/>
      <c r="K14" s="38">
        <f t="shared" si="3"/>
        <v>0</v>
      </c>
      <c r="L14" s="38"/>
      <c r="M14" s="38"/>
      <c r="N14" s="38">
        <f t="shared" si="4"/>
        <v>0</v>
      </c>
      <c r="O14" s="38"/>
      <c r="P14" s="38"/>
      <c r="Q14" s="46"/>
    </row>
    <row r="15" spans="1:17" s="29" customFormat="1" ht="24" customHeight="1">
      <c r="A15" s="37"/>
      <c r="B15" s="38"/>
      <c r="C15" s="38"/>
      <c r="D15" s="38"/>
      <c r="E15" s="38">
        <f t="shared" si="1"/>
        <v>0</v>
      </c>
      <c r="F15" s="38"/>
      <c r="G15" s="38"/>
      <c r="H15" s="38">
        <f t="shared" si="2"/>
        <v>0</v>
      </c>
      <c r="I15" s="38"/>
      <c r="J15" s="38"/>
      <c r="K15" s="38">
        <f t="shared" si="3"/>
        <v>0</v>
      </c>
      <c r="L15" s="38"/>
      <c r="M15" s="38"/>
      <c r="N15" s="38">
        <f t="shared" si="4"/>
        <v>0</v>
      </c>
      <c r="O15" s="38"/>
      <c r="P15" s="38"/>
      <c r="Q15" s="46"/>
    </row>
    <row r="16" spans="1:17" s="29" customFormat="1" ht="24" customHeight="1">
      <c r="A16" s="37"/>
      <c r="B16" s="38"/>
      <c r="C16" s="38"/>
      <c r="D16" s="38"/>
      <c r="E16" s="38">
        <f t="shared" si="1"/>
        <v>0</v>
      </c>
      <c r="F16" s="38"/>
      <c r="G16" s="38"/>
      <c r="H16" s="38">
        <f t="shared" si="2"/>
        <v>0</v>
      </c>
      <c r="I16" s="38"/>
      <c r="J16" s="38"/>
      <c r="K16" s="38">
        <f t="shared" si="3"/>
        <v>0</v>
      </c>
      <c r="L16" s="38"/>
      <c r="M16" s="38"/>
      <c r="N16" s="38">
        <f t="shared" si="4"/>
        <v>0</v>
      </c>
      <c r="O16" s="38"/>
      <c r="P16" s="38"/>
      <c r="Q16" s="46"/>
    </row>
    <row r="17" spans="1:17" s="29" customFormat="1" ht="24" customHeight="1">
      <c r="A17" s="37"/>
      <c r="B17" s="38"/>
      <c r="C17" s="38"/>
      <c r="D17" s="38"/>
      <c r="E17" s="38">
        <f t="shared" si="1"/>
        <v>0</v>
      </c>
      <c r="F17" s="38"/>
      <c r="G17" s="38"/>
      <c r="H17" s="38">
        <f t="shared" si="2"/>
        <v>0</v>
      </c>
      <c r="I17" s="38"/>
      <c r="J17" s="38"/>
      <c r="K17" s="38">
        <f t="shared" si="3"/>
        <v>0</v>
      </c>
      <c r="L17" s="38"/>
      <c r="M17" s="38"/>
      <c r="N17" s="38">
        <f t="shared" si="4"/>
        <v>0</v>
      </c>
      <c r="O17" s="38"/>
      <c r="P17" s="38"/>
      <c r="Q17" s="46"/>
    </row>
    <row r="18" spans="1:17" s="29" customFormat="1" ht="24" customHeight="1">
      <c r="A18" s="37"/>
      <c r="B18" s="38"/>
      <c r="C18" s="38"/>
      <c r="D18" s="38"/>
      <c r="E18" s="38">
        <f t="shared" si="1"/>
        <v>0</v>
      </c>
      <c r="F18" s="38"/>
      <c r="G18" s="38"/>
      <c r="H18" s="38">
        <f t="shared" si="2"/>
        <v>0</v>
      </c>
      <c r="I18" s="38"/>
      <c r="J18" s="38"/>
      <c r="K18" s="38">
        <f t="shared" si="3"/>
        <v>0</v>
      </c>
      <c r="L18" s="38"/>
      <c r="M18" s="38"/>
      <c r="N18" s="38">
        <f t="shared" si="4"/>
        <v>0</v>
      </c>
      <c r="O18" s="38"/>
      <c r="P18" s="38"/>
      <c r="Q18" s="46"/>
    </row>
    <row r="19" spans="1:17" s="29" customFormat="1" ht="24" customHeight="1">
      <c r="A19" s="37"/>
      <c r="B19" s="38"/>
      <c r="C19" s="38"/>
      <c r="D19" s="38"/>
      <c r="E19" s="38">
        <f t="shared" si="1"/>
        <v>0</v>
      </c>
      <c r="F19" s="38"/>
      <c r="G19" s="38"/>
      <c r="H19" s="38">
        <f t="shared" si="2"/>
        <v>0</v>
      </c>
      <c r="I19" s="38"/>
      <c r="J19" s="38"/>
      <c r="K19" s="38">
        <f t="shared" si="3"/>
        <v>0</v>
      </c>
      <c r="L19" s="38"/>
      <c r="M19" s="38"/>
      <c r="N19" s="38">
        <f t="shared" si="4"/>
        <v>0</v>
      </c>
      <c r="O19" s="38"/>
      <c r="P19" s="38"/>
      <c r="Q19" s="46"/>
    </row>
    <row r="20" spans="1:17" s="29" customFormat="1" ht="24" customHeight="1">
      <c r="A20" s="40"/>
      <c r="B20" s="41"/>
      <c r="C20" s="41"/>
      <c r="D20" s="41"/>
      <c r="E20" s="41">
        <f t="shared" si="1"/>
        <v>0</v>
      </c>
      <c r="F20" s="41"/>
      <c r="G20" s="41"/>
      <c r="H20" s="41">
        <f t="shared" si="2"/>
        <v>0</v>
      </c>
      <c r="I20" s="41"/>
      <c r="J20" s="41"/>
      <c r="K20" s="41">
        <f t="shared" si="3"/>
        <v>0</v>
      </c>
      <c r="L20" s="41"/>
      <c r="M20" s="41"/>
      <c r="N20" s="41">
        <f t="shared" si="4"/>
        <v>0</v>
      </c>
      <c r="O20" s="41"/>
      <c r="P20" s="41"/>
      <c r="Q20" s="47"/>
    </row>
    <row r="21" spans="1:17" ht="19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9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4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14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4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4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</sheetData>
  <sheetProtection/>
  <mergeCells count="18">
    <mergeCell ref="A2:Q2"/>
    <mergeCell ref="P5:Q5"/>
    <mergeCell ref="A7:A8"/>
    <mergeCell ref="B7:B8"/>
    <mergeCell ref="C7:C8"/>
    <mergeCell ref="D4:D6"/>
    <mergeCell ref="E5:E6"/>
    <mergeCell ref="F5:F6"/>
    <mergeCell ref="G5:G6"/>
    <mergeCell ref="H5:H6"/>
    <mergeCell ref="M5:M6"/>
    <mergeCell ref="N5:N6"/>
    <mergeCell ref="O5:O6"/>
    <mergeCell ref="A4:C6"/>
    <mergeCell ref="I5:I6"/>
    <mergeCell ref="J5:J6"/>
    <mergeCell ref="K5:K6"/>
    <mergeCell ref="L5:L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5" sqref="G5"/>
    </sheetView>
  </sheetViews>
  <sheetFormatPr defaultColWidth="8.75390625" defaultRowHeight="14.25"/>
  <cols>
    <col min="1" max="1" width="35.875" style="4" customWidth="1"/>
    <col min="2" max="2" width="4.75390625" style="4" customWidth="1"/>
    <col min="3" max="4" width="15.00390625" style="4" customWidth="1"/>
    <col min="5" max="5" width="40.125" style="4" customWidth="1"/>
    <col min="6" max="6" width="4.75390625" style="4" customWidth="1"/>
    <col min="7" max="7" width="15.00390625" style="4" customWidth="1"/>
    <col min="8" max="8" width="8.50390625" style="4" customWidth="1"/>
    <col min="9" max="32" width="9.00390625" style="4" bestFit="1" customWidth="1"/>
    <col min="33" max="16384" width="8.75390625" style="4" customWidth="1"/>
  </cols>
  <sheetData>
    <row r="1" spans="1:7" s="1" customFormat="1" ht="33.75" customHeight="1">
      <c r="A1" s="227" t="s">
        <v>334</v>
      </c>
      <c r="B1" s="227"/>
      <c r="C1" s="227"/>
      <c r="D1" s="227"/>
      <c r="E1" s="227"/>
      <c r="F1" s="227"/>
      <c r="G1" s="227"/>
    </row>
    <row r="2" spans="1:7" s="2" customFormat="1" ht="19.5" customHeight="1">
      <c r="A2" s="5" t="s">
        <v>1</v>
      </c>
      <c r="D2" s="6"/>
      <c r="G2" s="7" t="s">
        <v>2</v>
      </c>
    </row>
    <row r="3" spans="1:7" s="3" customFormat="1" ht="19.5" customHeight="1">
      <c r="A3" s="8" t="s">
        <v>335</v>
      </c>
      <c r="B3" s="228" t="s">
        <v>6</v>
      </c>
      <c r="C3" s="9" t="s">
        <v>336</v>
      </c>
      <c r="D3" s="9" t="s">
        <v>337</v>
      </c>
      <c r="E3" s="9" t="s">
        <v>335</v>
      </c>
      <c r="F3" s="228" t="s">
        <v>6</v>
      </c>
      <c r="G3" s="10" t="s">
        <v>337</v>
      </c>
    </row>
    <row r="4" spans="1:7" s="3" customFormat="1" ht="19.5" customHeight="1">
      <c r="A4" s="11" t="s">
        <v>338</v>
      </c>
      <c r="B4" s="229" t="s">
        <v>165</v>
      </c>
      <c r="C4" s="12" t="s">
        <v>9</v>
      </c>
      <c r="D4" s="12" t="s">
        <v>10</v>
      </c>
      <c r="E4" s="12" t="s">
        <v>338</v>
      </c>
      <c r="F4" s="229" t="s">
        <v>165</v>
      </c>
      <c r="G4" s="13" t="s">
        <v>18</v>
      </c>
    </row>
    <row r="5" spans="1:7" s="3" customFormat="1" ht="19.5" customHeight="1">
      <c r="A5" s="14" t="s">
        <v>339</v>
      </c>
      <c r="B5" s="12" t="s">
        <v>9</v>
      </c>
      <c r="C5" s="12" t="s">
        <v>340</v>
      </c>
      <c r="D5" s="12" t="s">
        <v>340</v>
      </c>
      <c r="E5" s="15" t="s">
        <v>341</v>
      </c>
      <c r="F5" s="12" t="s">
        <v>79</v>
      </c>
      <c r="G5" s="16">
        <v>29.48</v>
      </c>
    </row>
    <row r="6" spans="1:7" s="3" customFormat="1" ht="19.5" customHeight="1">
      <c r="A6" s="14" t="s">
        <v>342</v>
      </c>
      <c r="B6" s="12" t="s">
        <v>10</v>
      </c>
      <c r="C6" s="17">
        <f>C7+C8+C11</f>
        <v>3.37</v>
      </c>
      <c r="D6" s="17">
        <f>D7+D8+D11</f>
        <v>3.24</v>
      </c>
      <c r="E6" s="15" t="s">
        <v>343</v>
      </c>
      <c r="F6" s="12" t="s">
        <v>82</v>
      </c>
      <c r="G6" s="16">
        <v>29.48</v>
      </c>
    </row>
    <row r="7" spans="1:7" s="3" customFormat="1" ht="19.5" customHeight="1">
      <c r="A7" s="14" t="s">
        <v>344</v>
      </c>
      <c r="B7" s="12" t="s">
        <v>18</v>
      </c>
      <c r="C7" s="17"/>
      <c r="D7" s="17"/>
      <c r="E7" s="15" t="s">
        <v>345</v>
      </c>
      <c r="F7" s="12" t="s">
        <v>86</v>
      </c>
      <c r="G7" s="16"/>
    </row>
    <row r="8" spans="1:7" s="3" customFormat="1" ht="19.5" customHeight="1">
      <c r="A8" s="14" t="s">
        <v>346</v>
      </c>
      <c r="B8" s="12" t="s">
        <v>22</v>
      </c>
      <c r="C8" s="17">
        <f>C9+C10</f>
        <v>3</v>
      </c>
      <c r="D8" s="17">
        <f>D9+D10</f>
        <v>2.87</v>
      </c>
      <c r="E8" s="15" t="s">
        <v>165</v>
      </c>
      <c r="F8" s="12" t="s">
        <v>90</v>
      </c>
      <c r="G8" s="13" t="s">
        <v>347</v>
      </c>
    </row>
    <row r="9" spans="1:7" s="3" customFormat="1" ht="19.5" customHeight="1">
      <c r="A9" s="14" t="s">
        <v>348</v>
      </c>
      <c r="B9" s="12" t="s">
        <v>26</v>
      </c>
      <c r="C9" s="17"/>
      <c r="D9" s="17"/>
      <c r="E9" s="15" t="s">
        <v>349</v>
      </c>
      <c r="F9" s="12" t="s">
        <v>94</v>
      </c>
      <c r="G9" s="13" t="s">
        <v>340</v>
      </c>
    </row>
    <row r="10" spans="1:7" s="3" customFormat="1" ht="19.5" customHeight="1">
      <c r="A10" s="14" t="s">
        <v>350</v>
      </c>
      <c r="B10" s="12" t="s">
        <v>30</v>
      </c>
      <c r="C10" s="17">
        <v>3</v>
      </c>
      <c r="D10" s="17">
        <v>2.87</v>
      </c>
      <c r="E10" s="15" t="s">
        <v>351</v>
      </c>
      <c r="F10" s="12" t="s">
        <v>98</v>
      </c>
      <c r="G10" s="18">
        <v>1</v>
      </c>
    </row>
    <row r="11" spans="1:7" s="3" customFormat="1" ht="19.5" customHeight="1">
      <c r="A11" s="14" t="s">
        <v>352</v>
      </c>
      <c r="B11" s="12" t="s">
        <v>34</v>
      </c>
      <c r="C11" s="17">
        <v>0.37</v>
      </c>
      <c r="D11" s="17">
        <v>0.37</v>
      </c>
      <c r="E11" s="15" t="s">
        <v>353</v>
      </c>
      <c r="F11" s="12" t="s">
        <v>101</v>
      </c>
      <c r="G11" s="19"/>
    </row>
    <row r="12" spans="1:7" s="3" customFormat="1" ht="19.5" customHeight="1">
      <c r="A12" s="14" t="s">
        <v>354</v>
      </c>
      <c r="B12" s="12" t="s">
        <v>37</v>
      </c>
      <c r="C12" s="17">
        <v>0.37</v>
      </c>
      <c r="D12" s="17">
        <v>0.37</v>
      </c>
      <c r="E12" s="15" t="s">
        <v>355</v>
      </c>
      <c r="F12" s="12" t="s">
        <v>104</v>
      </c>
      <c r="G12" s="18">
        <v>1</v>
      </c>
    </row>
    <row r="13" spans="1:7" s="3" customFormat="1" ht="19.5" customHeight="1">
      <c r="A13" s="14" t="s">
        <v>356</v>
      </c>
      <c r="B13" s="12" t="s">
        <v>40</v>
      </c>
      <c r="C13" s="17"/>
      <c r="D13" s="17"/>
      <c r="E13" s="15" t="s">
        <v>357</v>
      </c>
      <c r="F13" s="12" t="s">
        <v>106</v>
      </c>
      <c r="G13" s="18"/>
    </row>
    <row r="14" spans="1:7" s="3" customFormat="1" ht="19.5" customHeight="1">
      <c r="A14" s="14" t="s">
        <v>358</v>
      </c>
      <c r="B14" s="12" t="s">
        <v>43</v>
      </c>
      <c r="C14" s="20" t="s">
        <v>165</v>
      </c>
      <c r="D14" s="20" t="s">
        <v>165</v>
      </c>
      <c r="E14" s="15" t="s">
        <v>359</v>
      </c>
      <c r="F14" s="12" t="s">
        <v>109</v>
      </c>
      <c r="G14" s="18"/>
    </row>
    <row r="15" spans="1:7" s="3" customFormat="1" ht="19.5" customHeight="1">
      <c r="A15" s="14" t="s">
        <v>360</v>
      </c>
      <c r="B15" s="12" t="s">
        <v>46</v>
      </c>
      <c r="C15" s="12" t="s">
        <v>340</v>
      </c>
      <c r="D15" s="12" t="s">
        <v>340</v>
      </c>
      <c r="E15" s="15" t="s">
        <v>361</v>
      </c>
      <c r="F15" s="12" t="s">
        <v>13</v>
      </c>
      <c r="G15" s="18"/>
    </row>
    <row r="16" spans="1:7" s="3" customFormat="1" ht="19.5" customHeight="1">
      <c r="A16" s="14" t="s">
        <v>362</v>
      </c>
      <c r="B16" s="12" t="s">
        <v>49</v>
      </c>
      <c r="C16" s="12" t="s">
        <v>340</v>
      </c>
      <c r="D16" s="21"/>
      <c r="E16" s="15" t="s">
        <v>363</v>
      </c>
      <c r="F16" s="12" t="s">
        <v>16</v>
      </c>
      <c r="G16" s="18"/>
    </row>
    <row r="17" spans="1:7" s="3" customFormat="1" ht="19.5" customHeight="1">
      <c r="A17" s="14" t="s">
        <v>364</v>
      </c>
      <c r="B17" s="12" t="s">
        <v>52</v>
      </c>
      <c r="C17" s="12" t="s">
        <v>340</v>
      </c>
      <c r="D17" s="21"/>
      <c r="E17" s="15" t="s">
        <v>365</v>
      </c>
      <c r="F17" s="12" t="s">
        <v>20</v>
      </c>
      <c r="G17" s="18"/>
    </row>
    <row r="18" spans="1:7" s="3" customFormat="1" ht="19.5" customHeight="1">
      <c r="A18" s="14" t="s">
        <v>366</v>
      </c>
      <c r="B18" s="12" t="s">
        <v>55</v>
      </c>
      <c r="C18" s="12" t="s">
        <v>340</v>
      </c>
      <c r="D18" s="21"/>
      <c r="E18" s="15" t="s">
        <v>347</v>
      </c>
      <c r="F18" s="12" t="s">
        <v>24</v>
      </c>
      <c r="G18" s="22" t="s">
        <v>347</v>
      </c>
    </row>
    <row r="19" spans="1:7" s="3" customFormat="1" ht="19.5" customHeight="1">
      <c r="A19" s="14" t="s">
        <v>367</v>
      </c>
      <c r="B19" s="12" t="s">
        <v>58</v>
      </c>
      <c r="C19" s="12" t="s">
        <v>340</v>
      </c>
      <c r="D19" s="21">
        <v>1</v>
      </c>
      <c r="E19" s="15" t="s">
        <v>347</v>
      </c>
      <c r="F19" s="12" t="s">
        <v>28</v>
      </c>
      <c r="G19" s="22" t="s">
        <v>347</v>
      </c>
    </row>
    <row r="20" spans="1:7" s="3" customFormat="1" ht="19.5" customHeight="1">
      <c r="A20" s="14" t="s">
        <v>368</v>
      </c>
      <c r="B20" s="12" t="s">
        <v>61</v>
      </c>
      <c r="C20" s="12" t="s">
        <v>340</v>
      </c>
      <c r="D20" s="21">
        <v>8</v>
      </c>
      <c r="E20" s="15" t="s">
        <v>347</v>
      </c>
      <c r="F20" s="12" t="s">
        <v>32</v>
      </c>
      <c r="G20" s="22" t="s">
        <v>347</v>
      </c>
    </row>
    <row r="21" spans="1:7" s="3" customFormat="1" ht="19.5" customHeight="1">
      <c r="A21" s="14" t="s">
        <v>369</v>
      </c>
      <c r="B21" s="12" t="s">
        <v>64</v>
      </c>
      <c r="C21" s="12" t="s">
        <v>340</v>
      </c>
      <c r="D21" s="21"/>
      <c r="E21" s="15" t="s">
        <v>165</v>
      </c>
      <c r="F21" s="12" t="s">
        <v>36</v>
      </c>
      <c r="G21" s="22" t="s">
        <v>165</v>
      </c>
    </row>
    <row r="22" spans="1:7" s="3" customFormat="1" ht="19.5" customHeight="1">
      <c r="A22" s="14" t="s">
        <v>370</v>
      </c>
      <c r="B22" s="12" t="s">
        <v>67</v>
      </c>
      <c r="C22" s="12" t="s">
        <v>340</v>
      </c>
      <c r="D22" s="21">
        <v>120</v>
      </c>
      <c r="E22" s="15" t="s">
        <v>347</v>
      </c>
      <c r="F22" s="12" t="s">
        <v>39</v>
      </c>
      <c r="G22" s="22" t="s">
        <v>347</v>
      </c>
    </row>
    <row r="23" spans="1:7" s="3" customFormat="1" ht="19.5" customHeight="1">
      <c r="A23" s="14" t="s">
        <v>371</v>
      </c>
      <c r="B23" s="12" t="s">
        <v>70</v>
      </c>
      <c r="C23" s="12" t="s">
        <v>340</v>
      </c>
      <c r="D23" s="21"/>
      <c r="E23" s="15" t="s">
        <v>165</v>
      </c>
      <c r="F23" s="12" t="s">
        <v>42</v>
      </c>
      <c r="G23" s="22" t="s">
        <v>165</v>
      </c>
    </row>
    <row r="24" spans="1:7" s="3" customFormat="1" ht="19.5" customHeight="1">
      <c r="A24" s="14" t="s">
        <v>372</v>
      </c>
      <c r="B24" s="12" t="s">
        <v>73</v>
      </c>
      <c r="C24" s="12" t="s">
        <v>340</v>
      </c>
      <c r="D24" s="20" t="s">
        <v>165</v>
      </c>
      <c r="E24" s="15" t="s">
        <v>347</v>
      </c>
      <c r="F24" s="12" t="s">
        <v>45</v>
      </c>
      <c r="G24" s="22" t="s">
        <v>347</v>
      </c>
    </row>
    <row r="25" spans="1:7" s="3" customFormat="1" ht="19.5" customHeight="1">
      <c r="A25" s="23" t="s">
        <v>373</v>
      </c>
      <c r="B25" s="24" t="s">
        <v>76</v>
      </c>
      <c r="C25" s="24" t="s">
        <v>340</v>
      </c>
      <c r="D25" s="25" t="s">
        <v>165</v>
      </c>
      <c r="E25" s="26" t="s">
        <v>347</v>
      </c>
      <c r="F25" s="24" t="s">
        <v>48</v>
      </c>
      <c r="G25" s="27" t="s">
        <v>347</v>
      </c>
    </row>
  </sheetData>
  <sheetProtection/>
  <mergeCells count="3">
    <mergeCell ref="A1:G1"/>
    <mergeCell ref="B3:B4"/>
    <mergeCell ref="F3:F4"/>
  </mergeCells>
  <printOptions/>
  <pageMargins left="0.45" right="0.2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微软用户</cp:lastModifiedBy>
  <cp:lastPrinted>2018-06-14T06:44:27Z</cp:lastPrinted>
  <dcterms:created xsi:type="dcterms:W3CDTF">1996-12-17T01:32:42Z</dcterms:created>
  <dcterms:modified xsi:type="dcterms:W3CDTF">2018-06-21T05:53:48Z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