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tabRatio="726" activeTab="7"/>
  </bookViews>
  <sheets>
    <sheet name="1收入支出" sheetId="1" r:id="rId1"/>
    <sheet name="2收入决算表" sheetId="2" r:id="rId2"/>
    <sheet name="3支出决算表" sheetId="3" r:id="rId3"/>
    <sheet name="4财政拨款收入支出" sheetId="4" r:id="rId4"/>
    <sheet name="5一般公共预算财政拨款收入支出" sheetId="5" r:id="rId5"/>
    <sheet name="6一般公共预算财政拨款基本支出" sheetId="6" r:id="rId6"/>
    <sheet name="7政府性基金预算财政拨款收入支出" sheetId="7" r:id="rId7"/>
    <sheet name="8部门决算相关信息统计表" sheetId="8" r:id="rId8"/>
  </sheets>
  <definedNames>
    <definedName name="_xlnm.Print_Area" localSheetId="0">'1收入支出'!$A$1:$F$37</definedName>
    <definedName name="_xlnm.Print_Area" localSheetId="3">'4财政拨款收入支出'!$A$1:$H$34</definedName>
    <definedName name="_xlnm.Print_Area" localSheetId="5">'6一般公共预算财政拨款基本支出'!$A$1:$I$36</definedName>
    <definedName name="Z_08DC836C_112C_4FB4_9B53_2B9370D91932_.wvu.PrintArea" localSheetId="0" hidden="1">'1收入支出'!$A$2:$F$37</definedName>
    <definedName name="Z_6CD10D0D_8C2A_4B57_9397_FA6591B5B777_.wvu.PrintArea" localSheetId="0" hidden="1">'1收入支出'!$A$2:$F$37</definedName>
    <definedName name="Z_8A36A126_C489_4CC7_9679_C75A4EDEF310_.wvu.PrintArea" localSheetId="0" hidden="1">'1收入支出'!$A$2:$F$37</definedName>
  </definedNames>
  <calcPr fullCalcOnLoad="1"/>
</workbook>
</file>

<file path=xl/sharedStrings.xml><?xml version="1.0" encoding="utf-8"?>
<sst xmlns="http://schemas.openxmlformats.org/spreadsheetml/2006/main" count="750" uniqueCount="460">
  <si>
    <t>合计</t>
  </si>
  <si>
    <t>科目名称</t>
  </si>
  <si>
    <t>本年收入</t>
  </si>
  <si>
    <t>本年支出</t>
  </si>
  <si>
    <t>年末结转和结余</t>
  </si>
  <si>
    <t>科目编码</t>
  </si>
  <si>
    <t>收     入</t>
  </si>
  <si>
    <t>支     出</t>
  </si>
  <si>
    <t>项    目</t>
  </si>
  <si>
    <t>行次</t>
  </si>
  <si>
    <t>行次</t>
  </si>
  <si>
    <t>栏    次</t>
  </si>
  <si>
    <t>1</t>
  </si>
  <si>
    <t>一、财政拨款收入</t>
  </si>
  <si>
    <t>二、上级补助收入</t>
  </si>
  <si>
    <t>三、事业收入</t>
  </si>
  <si>
    <t>4</t>
  </si>
  <si>
    <t>5</t>
  </si>
  <si>
    <t>四、经营收入</t>
  </si>
  <si>
    <t>6</t>
  </si>
  <si>
    <t>五、附属单位上缴收入</t>
  </si>
  <si>
    <t>7</t>
  </si>
  <si>
    <t>六、其他收入</t>
  </si>
  <si>
    <t>8</t>
  </si>
  <si>
    <t>9</t>
  </si>
  <si>
    <t>10</t>
  </si>
  <si>
    <t>11</t>
  </si>
  <si>
    <t>12</t>
  </si>
  <si>
    <t>13</t>
  </si>
  <si>
    <t>14</t>
  </si>
  <si>
    <t>15</t>
  </si>
  <si>
    <t>20</t>
  </si>
  <si>
    <t>23</t>
  </si>
  <si>
    <t>本年收入合计</t>
  </si>
  <si>
    <t>本年支出合计</t>
  </si>
  <si>
    <t>26</t>
  </si>
  <si>
    <t>29</t>
  </si>
  <si>
    <t>合计</t>
  </si>
  <si>
    <t>用事业基金弥补收支差额</t>
  </si>
  <si>
    <t>结余分配</t>
  </si>
  <si>
    <t xml:space="preserve">  其中：提取职工福利基金</t>
  </si>
  <si>
    <t xml:space="preserve">        转入事业基金</t>
  </si>
  <si>
    <t>年末结转和结余</t>
  </si>
  <si>
    <t xml:space="preserve">  其中：项目支出结转和结余</t>
  </si>
  <si>
    <t>1</t>
  </si>
  <si>
    <t>2</t>
  </si>
  <si>
    <t>金额</t>
  </si>
  <si>
    <t>16</t>
  </si>
  <si>
    <t>32</t>
  </si>
  <si>
    <t>3</t>
  </si>
  <si>
    <t>2</t>
  </si>
  <si>
    <t>1</t>
  </si>
  <si>
    <t>栏次</t>
  </si>
  <si>
    <t>项</t>
  </si>
  <si>
    <t>款</t>
  </si>
  <si>
    <t>类</t>
  </si>
  <si>
    <t>其他收入</t>
  </si>
  <si>
    <t>经营收入</t>
  </si>
  <si>
    <t>事业收入</t>
  </si>
  <si>
    <t>财政拨款收入</t>
  </si>
  <si>
    <t>对附属单位补助支出</t>
  </si>
  <si>
    <t>经营支出</t>
  </si>
  <si>
    <t>上缴上级支出</t>
  </si>
  <si>
    <t>项目支出</t>
  </si>
  <si>
    <t>基本支出</t>
  </si>
  <si>
    <t>上级补助收入</t>
  </si>
  <si>
    <t>本年收入合计</t>
  </si>
  <si>
    <t>附属单位
上缴收入</t>
  </si>
  <si>
    <t>项    目</t>
  </si>
  <si>
    <t>金额</t>
  </si>
  <si>
    <t>一般公共预算财政拨款</t>
  </si>
  <si>
    <t>政府性基金预算财政拨款</t>
  </si>
  <si>
    <t>一、一般公共服务支出</t>
  </si>
  <si>
    <t>二、政府性基金预算财政拨款</t>
  </si>
  <si>
    <t>二、外交支出</t>
  </si>
  <si>
    <t>三、国防支出</t>
  </si>
  <si>
    <t>四、公共安全支出</t>
  </si>
  <si>
    <t>五、教育支出</t>
  </si>
  <si>
    <t>六、科学技术支出</t>
  </si>
  <si>
    <t>科目名称</t>
  </si>
  <si>
    <t>年初结转和结余</t>
  </si>
  <si>
    <t>年初结转和结余</t>
  </si>
  <si>
    <t>基本支出结转</t>
  </si>
  <si>
    <t>项目支出结转和结余</t>
  </si>
  <si>
    <t>项目支出结转</t>
  </si>
  <si>
    <t>项目支出结余</t>
  </si>
  <si>
    <t>基本
支出</t>
  </si>
  <si>
    <t>项目
支出</t>
  </si>
  <si>
    <t>人员经费</t>
  </si>
  <si>
    <t/>
  </si>
  <si>
    <t>公用经费</t>
  </si>
  <si>
    <t>科目
编码</t>
  </si>
  <si>
    <t>301</t>
  </si>
  <si>
    <t>工资福利支出</t>
  </si>
  <si>
    <t>302</t>
  </si>
  <si>
    <t>商品和服务支出</t>
  </si>
  <si>
    <t>310</t>
  </si>
  <si>
    <t>其他资本性支出</t>
  </si>
  <si>
    <t>30101</t>
  </si>
  <si>
    <t xml:space="preserve">  基本工资</t>
  </si>
  <si>
    <t>30201</t>
  </si>
  <si>
    <t xml:space="preserve">  办公费</t>
  </si>
  <si>
    <t>31001</t>
  </si>
  <si>
    <t xml:space="preserve">  房屋建筑物购建</t>
  </si>
  <si>
    <t>30102</t>
  </si>
  <si>
    <t xml:space="preserve">  津贴补贴</t>
  </si>
  <si>
    <t>30202</t>
  </si>
  <si>
    <t xml:space="preserve">  印刷费</t>
  </si>
  <si>
    <t>31002</t>
  </si>
  <si>
    <t xml:space="preserve">  办公设备购置</t>
  </si>
  <si>
    <t>30103</t>
  </si>
  <si>
    <t xml:space="preserve">  奖金</t>
  </si>
  <si>
    <t>30203</t>
  </si>
  <si>
    <t xml:space="preserve">  咨询费</t>
  </si>
  <si>
    <t>31003</t>
  </si>
  <si>
    <t xml:space="preserve">  专用设备购置</t>
  </si>
  <si>
    <t>30104</t>
  </si>
  <si>
    <t xml:space="preserve">  其他社会保障缴费</t>
  </si>
  <si>
    <t>30204</t>
  </si>
  <si>
    <t xml:space="preserve">  手续费</t>
  </si>
  <si>
    <t>31005</t>
  </si>
  <si>
    <t xml:space="preserve">  基础设施建设</t>
  </si>
  <si>
    <t>30106</t>
  </si>
  <si>
    <t xml:space="preserve">  伙食补助费</t>
  </si>
  <si>
    <t>30205</t>
  </si>
  <si>
    <t xml:space="preserve">  水费</t>
  </si>
  <si>
    <t>31006</t>
  </si>
  <si>
    <t xml:space="preserve">  大型修缮</t>
  </si>
  <si>
    <t>30107</t>
  </si>
  <si>
    <t xml:space="preserve">  绩效工资</t>
  </si>
  <si>
    <t>30206</t>
  </si>
  <si>
    <t xml:space="preserve">  电费</t>
  </si>
  <si>
    <t>31007</t>
  </si>
  <si>
    <t xml:space="preserve">  信息网络及软件购置更新</t>
  </si>
  <si>
    <t>30108</t>
  </si>
  <si>
    <t xml:space="preserve">  机关事业单位基本养老保险缴费</t>
  </si>
  <si>
    <t>30207</t>
  </si>
  <si>
    <t xml:space="preserve">  邮电费</t>
  </si>
  <si>
    <t>31008</t>
  </si>
  <si>
    <t xml:space="preserve">  物资储备</t>
  </si>
  <si>
    <t>30109</t>
  </si>
  <si>
    <t xml:space="preserve">  职业年金缴费</t>
  </si>
  <si>
    <t>30208</t>
  </si>
  <si>
    <t xml:space="preserve">  取暖费</t>
  </si>
  <si>
    <t>31009</t>
  </si>
  <si>
    <t xml:space="preserve">  土地补偿</t>
  </si>
  <si>
    <t>30199</t>
  </si>
  <si>
    <t xml:space="preserve">  其他工资福利支出</t>
  </si>
  <si>
    <t>30209</t>
  </si>
  <si>
    <t xml:space="preserve">  物业管理费</t>
  </si>
  <si>
    <t>31010</t>
  </si>
  <si>
    <t xml:space="preserve">  安置补助</t>
  </si>
  <si>
    <t>303</t>
  </si>
  <si>
    <t>对个人和家庭的补助</t>
  </si>
  <si>
    <t>30211</t>
  </si>
  <si>
    <t xml:space="preserve">  差旅费</t>
  </si>
  <si>
    <t>31011</t>
  </si>
  <si>
    <t xml:space="preserve">  地上附着物和青苗补偿</t>
  </si>
  <si>
    <t>30301</t>
  </si>
  <si>
    <t xml:space="preserve">  离休费</t>
  </si>
  <si>
    <t>30212</t>
  </si>
  <si>
    <t xml:space="preserve">  因公出国（境）费用</t>
  </si>
  <si>
    <t>31012</t>
  </si>
  <si>
    <t xml:space="preserve">  拆迁补偿</t>
  </si>
  <si>
    <t>30302</t>
  </si>
  <si>
    <t xml:space="preserve">  退休费</t>
  </si>
  <si>
    <t>30213</t>
  </si>
  <si>
    <t xml:space="preserve">  维修(护)费</t>
  </si>
  <si>
    <t>31013</t>
  </si>
  <si>
    <t xml:space="preserve">  公务用车购置</t>
  </si>
  <si>
    <t>30303</t>
  </si>
  <si>
    <t xml:space="preserve">  退职（役）费</t>
  </si>
  <si>
    <t>30214</t>
  </si>
  <si>
    <t xml:space="preserve">  租赁费</t>
  </si>
  <si>
    <t>31019</t>
  </si>
  <si>
    <t xml:space="preserve">  其他交通工具购置</t>
  </si>
  <si>
    <t>30304</t>
  </si>
  <si>
    <t xml:space="preserve">  抚恤金</t>
  </si>
  <si>
    <t>30215</t>
  </si>
  <si>
    <t xml:space="preserve">  会议费</t>
  </si>
  <si>
    <t>31020</t>
  </si>
  <si>
    <t xml:space="preserve">  产权参股</t>
  </si>
  <si>
    <t>30305</t>
  </si>
  <si>
    <t xml:space="preserve">  生活补助</t>
  </si>
  <si>
    <t>30216</t>
  </si>
  <si>
    <t xml:space="preserve">  培训费</t>
  </si>
  <si>
    <t>31099</t>
  </si>
  <si>
    <t xml:space="preserve">  其他资本性支出</t>
  </si>
  <si>
    <t>30306</t>
  </si>
  <si>
    <t xml:space="preserve">  救济费</t>
  </si>
  <si>
    <t>30217</t>
  </si>
  <si>
    <t xml:space="preserve">  公务接待费</t>
  </si>
  <si>
    <t>304</t>
  </si>
  <si>
    <t>对企事业单位的补贴</t>
  </si>
  <si>
    <t>30307</t>
  </si>
  <si>
    <t xml:space="preserve">  医疗费</t>
  </si>
  <si>
    <t>30218</t>
  </si>
  <si>
    <t xml:space="preserve">  专用材料费</t>
  </si>
  <si>
    <t>30401</t>
  </si>
  <si>
    <t xml:space="preserve">  企业政策性补贴</t>
  </si>
  <si>
    <t>30308</t>
  </si>
  <si>
    <t xml:space="preserve">  助学金</t>
  </si>
  <si>
    <t>30224</t>
  </si>
  <si>
    <t xml:space="preserve">  被装购置费</t>
  </si>
  <si>
    <t>30402</t>
  </si>
  <si>
    <t xml:space="preserve">  事业单位补贴</t>
  </si>
  <si>
    <t>30309</t>
  </si>
  <si>
    <t xml:space="preserve">  奖励金</t>
  </si>
  <si>
    <t>30225</t>
  </si>
  <si>
    <t xml:space="preserve">  专用燃料费</t>
  </si>
  <si>
    <t>30403</t>
  </si>
  <si>
    <t xml:space="preserve">  财政贴息</t>
  </si>
  <si>
    <t>30310</t>
  </si>
  <si>
    <t xml:space="preserve">  生产补贴</t>
  </si>
  <si>
    <t>30226</t>
  </si>
  <si>
    <t xml:space="preserve">  劳务费</t>
  </si>
  <si>
    <t>30499</t>
  </si>
  <si>
    <t xml:space="preserve">  其他对企事业单位的补贴</t>
  </si>
  <si>
    <t>30311</t>
  </si>
  <si>
    <t xml:space="preserve">  住房公积金</t>
  </si>
  <si>
    <t>30227</t>
  </si>
  <si>
    <t xml:space="preserve">  委托业务费</t>
  </si>
  <si>
    <t>307</t>
  </si>
  <si>
    <t>债务利息支出</t>
  </si>
  <si>
    <t>30312</t>
  </si>
  <si>
    <t xml:space="preserve">  提租补贴</t>
  </si>
  <si>
    <t>30228</t>
  </si>
  <si>
    <t xml:space="preserve">  工会经费</t>
  </si>
  <si>
    <t>30701</t>
  </si>
  <si>
    <t xml:space="preserve">  国内债务付息</t>
  </si>
  <si>
    <t>30313</t>
  </si>
  <si>
    <t xml:space="preserve">  购房补贴</t>
  </si>
  <si>
    <t>30229</t>
  </si>
  <si>
    <t xml:space="preserve">  福利费</t>
  </si>
  <si>
    <t>30707</t>
  </si>
  <si>
    <t xml:space="preserve">  国外债务付息</t>
  </si>
  <si>
    <t>30314</t>
  </si>
  <si>
    <t xml:space="preserve">  采暖补贴</t>
  </si>
  <si>
    <t>30231</t>
  </si>
  <si>
    <t xml:space="preserve">  公务用车运行维护费</t>
  </si>
  <si>
    <t>399</t>
  </si>
  <si>
    <t>其他支出</t>
  </si>
  <si>
    <t>30315</t>
  </si>
  <si>
    <t xml:space="preserve">  物业服务补贴</t>
  </si>
  <si>
    <t>30239</t>
  </si>
  <si>
    <t xml:space="preserve">  其他交通费用</t>
  </si>
  <si>
    <t>39906</t>
  </si>
  <si>
    <t xml:space="preserve">  赠与</t>
  </si>
  <si>
    <t>30399</t>
  </si>
  <si>
    <t xml:space="preserve">  其他对个人和家庭的补助支出</t>
  </si>
  <si>
    <t>30240</t>
  </si>
  <si>
    <t xml:space="preserve">  税金及附加费用</t>
  </si>
  <si>
    <t>30299</t>
  </si>
  <si>
    <t xml:space="preserve">  其他商品和服务支出</t>
  </si>
  <si>
    <t>人员经费合计</t>
  </si>
  <si>
    <t>公用经费合计</t>
  </si>
  <si>
    <t>部门：</t>
  </si>
  <si>
    <t>一般公共预算财政拨款基本支出决算表</t>
  </si>
  <si>
    <t>项  目</t>
  </si>
  <si>
    <t>预算数</t>
  </si>
  <si>
    <t>统计数</t>
  </si>
  <si>
    <t>栏  次</t>
  </si>
  <si>
    <t>一、“三公”经费支出</t>
  </si>
  <si>
    <t>—</t>
  </si>
  <si>
    <t>二、机关运行经费</t>
  </si>
  <si>
    <t>22</t>
  </si>
  <si>
    <t>（一）支出合计</t>
  </si>
  <si>
    <t>（一）行政单位</t>
  </si>
  <si>
    <t xml:space="preserve">  1．因公出国（境）费</t>
  </si>
  <si>
    <t>（二）参照公务员法管理事业单位</t>
  </si>
  <si>
    <t>24</t>
  </si>
  <si>
    <t xml:space="preserve">  2．公务用车购置及运行维护费</t>
  </si>
  <si>
    <t>25</t>
  </si>
  <si>
    <t>　</t>
  </si>
  <si>
    <t xml:space="preserve">    （1）公务用车购置费</t>
  </si>
  <si>
    <t>三、国有资产占用情况</t>
  </si>
  <si>
    <t xml:space="preserve">    （2）公务用车运行维护费</t>
  </si>
  <si>
    <t>（一）车辆数合计（辆）</t>
  </si>
  <si>
    <t>27</t>
  </si>
  <si>
    <t xml:space="preserve">  3．公务接待费</t>
  </si>
  <si>
    <t xml:space="preserve">  1．部级领导干部用车</t>
  </si>
  <si>
    <t>28</t>
  </si>
  <si>
    <t xml:space="preserve">    （1）国内接待费</t>
  </si>
  <si>
    <t xml:space="preserve">  2．一般公务用车</t>
  </si>
  <si>
    <t xml:space="preserve">         其中：外事接待费</t>
  </si>
  <si>
    <t xml:space="preserve">  3．一般执法执勤用车</t>
  </si>
  <si>
    <t>30</t>
  </si>
  <si>
    <t xml:space="preserve">    （2）国（境）外接待费</t>
  </si>
  <si>
    <t xml:space="preserve">  4．特种专业技术用车</t>
  </si>
  <si>
    <t>31</t>
  </si>
  <si>
    <t>（二）相关统计数</t>
  </si>
  <si>
    <t xml:space="preserve">  5．其他用车</t>
  </si>
  <si>
    <t xml:space="preserve">  1．因公出国（境）团组数（个）</t>
  </si>
  <si>
    <t>（二）单价50万元以上通用设备（台，套）</t>
  </si>
  <si>
    <t>33</t>
  </si>
  <si>
    <t xml:space="preserve">  2．因公出国（境）人次数（人）</t>
  </si>
  <si>
    <t>（三）单价100万元以上专用设备（台，套）</t>
  </si>
  <si>
    <t>34</t>
  </si>
  <si>
    <t xml:space="preserve">  3．公务用车购置数（辆）</t>
  </si>
  <si>
    <t>35</t>
  </si>
  <si>
    <t xml:space="preserve">  4．公务用车保有量（辆）</t>
  </si>
  <si>
    <t>36</t>
  </si>
  <si>
    <t xml:space="preserve">  5．国内公务接待批次（个）</t>
  </si>
  <si>
    <t>37</t>
  </si>
  <si>
    <t xml:space="preserve">     其中：外事接待批次（个）</t>
  </si>
  <si>
    <t>17</t>
  </si>
  <si>
    <t>38</t>
  </si>
  <si>
    <t xml:space="preserve">  6．国内公务接待人次（人）</t>
  </si>
  <si>
    <t>18</t>
  </si>
  <si>
    <t>39</t>
  </si>
  <si>
    <t xml:space="preserve">     其中：外事接待人次（人）</t>
  </si>
  <si>
    <t>19</t>
  </si>
  <si>
    <t>40</t>
  </si>
  <si>
    <t xml:space="preserve">  7．国（境）外公务接待批次（个）</t>
  </si>
  <si>
    <t>41</t>
  </si>
  <si>
    <t xml:space="preserve">  8．国（境）外公务接待人次（人）</t>
  </si>
  <si>
    <t>21</t>
  </si>
  <si>
    <t>42</t>
  </si>
  <si>
    <t>部门决算相关信息统计表</t>
  </si>
  <si>
    <t>收入支出决算总表</t>
  </si>
  <si>
    <t xml:space="preserve">  其中：政府性基金预算财政拨款</t>
  </si>
  <si>
    <t>部门：</t>
  </si>
  <si>
    <t>金额单位：万元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</si>
  <si>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</si>
  <si>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</si>
  <si>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</si>
  <si>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</si>
  <si>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</si>
  <si>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</si>
  <si>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</si>
  <si>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</si>
  <si>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十五、商业服务等支出</t>
  </si>
  <si>
    <t>十六、金融支出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</si>
  <si>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</si>
  <si>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</si>
  <si>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</si>
  <si>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</si>
  <si>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</si>
  <si>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</si>
  <si>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32</t>
  </si>
  <si>
    <t>33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</si>
  <si>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</si>
  <si>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</si>
  <si>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</si>
  <si>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</si>
  <si>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</si>
  <si>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</si>
  <si>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</si>
  <si>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</si>
  <si>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</si>
  <si>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</si>
  <si>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</si>
  <si>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</si>
  <si>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</si>
  <si>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</si>
  <si>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</si>
  <si>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</si>
  <si>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</si>
  <si>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</si>
  <si>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</si>
  <si>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</si>
  <si>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十七、援助其他地区支出</t>
  </si>
  <si>
    <t>二十一、其他支出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</si>
  <si>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</si>
  <si>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</si>
  <si>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</si>
  <si>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</si>
  <si>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</si>
  <si>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</si>
  <si>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</si>
  <si>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</si>
  <si>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</si>
  <si>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</si>
  <si>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</si>
  <si>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</si>
  <si>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</si>
  <si>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</si>
  <si>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二十二、债务还本支出</t>
  </si>
  <si>
    <t>二十三、债务付息支出</t>
  </si>
  <si>
    <t>总    计</t>
  </si>
  <si>
    <t>收入决算表</t>
  </si>
  <si>
    <t>单位：万元</t>
  </si>
  <si>
    <t>支出决算表</t>
  </si>
  <si>
    <t>4</t>
  </si>
  <si>
    <t>5</t>
  </si>
  <si>
    <t>6</t>
  </si>
  <si>
    <t>单位：万元</t>
  </si>
  <si>
    <t>财政拨款收入支出决算总表</t>
  </si>
  <si>
    <t>合计</t>
  </si>
  <si>
    <t>栏    次</t>
  </si>
  <si>
    <t>一、一般公共预算财政拨款</t>
  </si>
  <si>
    <t>年初结转和结余</t>
  </si>
  <si>
    <t>年末结转和结余</t>
  </si>
  <si>
    <t xml:space="preserve">  一般公共预算财政拨款</t>
  </si>
  <si>
    <t xml:space="preserve">  政府性基金预算财政拨款</t>
  </si>
  <si>
    <t xml:space="preserve"> 收    入</t>
  </si>
  <si>
    <t>支    出</t>
  </si>
  <si>
    <t>总    计</t>
  </si>
  <si>
    <t>一般公共预算财政拨款收入支出决算表</t>
  </si>
  <si>
    <t>类</t>
  </si>
  <si>
    <t>款</t>
  </si>
  <si>
    <t>项</t>
  </si>
  <si>
    <t>栏次</t>
  </si>
  <si>
    <t>合计</t>
  </si>
  <si>
    <t>单位：万元</t>
  </si>
  <si>
    <t xml:space="preserve">    2.本表以“万元”为金额单位（保留两位小数）。</t>
  </si>
  <si>
    <t>注：1.本表依据《一般公共预算财政拨款基本支出决算明细表》（财决08-1表）进行批复。</t>
  </si>
  <si>
    <t>政府性基金预算财政拨款收入支出决算表</t>
  </si>
  <si>
    <t>单位：万元</t>
  </si>
  <si>
    <t>统计数</t>
  </si>
  <si>
    <t>社会保障和就业支出</t>
  </si>
  <si>
    <t>行政事业单位离退休</t>
  </si>
  <si>
    <t xml:space="preserve">  归口管理的行政单位离退休</t>
  </si>
  <si>
    <t xml:space="preserve">  机关事业单位基本养老保险缴费支出★</t>
  </si>
  <si>
    <t>医疗卫生与计划生育支出</t>
  </si>
  <si>
    <t>行政事业单位医疗★</t>
  </si>
  <si>
    <t xml:space="preserve">  行政单位医疗★</t>
  </si>
  <si>
    <t>农林水支出</t>
  </si>
  <si>
    <t>农业</t>
  </si>
  <si>
    <t xml:space="preserve">  行政运行</t>
  </si>
  <si>
    <t xml:space="preserve">  科技转化与推广服务</t>
  </si>
  <si>
    <t xml:space="preserve">  执法监管</t>
  </si>
  <si>
    <t xml:space="preserve">  其他农业支出</t>
  </si>
  <si>
    <t>住房保障支出</t>
  </si>
  <si>
    <t>住房改革支出</t>
  </si>
  <si>
    <t>208</t>
  </si>
  <si>
    <t>20805</t>
  </si>
  <si>
    <t>2080501</t>
  </si>
  <si>
    <t>2080505</t>
  </si>
  <si>
    <t>210</t>
  </si>
  <si>
    <t>21011</t>
  </si>
  <si>
    <t>2101101</t>
  </si>
  <si>
    <t>213</t>
  </si>
  <si>
    <t>21301</t>
  </si>
  <si>
    <t>2130101</t>
  </si>
  <si>
    <t>2130106</t>
  </si>
  <si>
    <t>2130110</t>
  </si>
  <si>
    <t>2130199</t>
  </si>
  <si>
    <t>221</t>
  </si>
  <si>
    <t>22102</t>
  </si>
  <si>
    <t>2210201</t>
  </si>
  <si>
    <r>
      <t>0</t>
    </r>
    <r>
      <rPr>
        <sz val="10"/>
        <rFont val="宋体"/>
        <family val="0"/>
      </rPr>
      <t>5</t>
    </r>
  </si>
  <si>
    <r>
      <t>0</t>
    </r>
    <r>
      <rPr>
        <sz val="10"/>
        <rFont val="宋体"/>
        <family val="0"/>
      </rPr>
      <t>1</t>
    </r>
  </si>
  <si>
    <r>
      <t>2</t>
    </r>
    <r>
      <rPr>
        <sz val="10"/>
        <rFont val="宋体"/>
        <family val="0"/>
      </rPr>
      <t>10</t>
    </r>
  </si>
  <si>
    <r>
      <t>1</t>
    </r>
    <r>
      <rPr>
        <sz val="10"/>
        <rFont val="宋体"/>
        <family val="0"/>
      </rPr>
      <t>1</t>
    </r>
  </si>
  <si>
    <r>
      <t>2</t>
    </r>
    <r>
      <rPr>
        <sz val="10"/>
        <rFont val="宋体"/>
        <family val="0"/>
      </rPr>
      <t>13</t>
    </r>
  </si>
  <si>
    <r>
      <t>0</t>
    </r>
    <r>
      <rPr>
        <sz val="10"/>
        <rFont val="宋体"/>
        <family val="0"/>
      </rPr>
      <t>1</t>
    </r>
  </si>
  <si>
    <r>
      <t>2</t>
    </r>
    <r>
      <rPr>
        <sz val="10"/>
        <rFont val="宋体"/>
        <family val="0"/>
      </rPr>
      <t>21</t>
    </r>
  </si>
  <si>
    <r>
      <t>0</t>
    </r>
    <r>
      <rPr>
        <sz val="10"/>
        <rFont val="宋体"/>
        <family val="0"/>
      </rPr>
      <t>2</t>
    </r>
  </si>
  <si>
    <t>213</t>
  </si>
  <si>
    <t>01</t>
  </si>
  <si>
    <t>06</t>
  </si>
  <si>
    <t>10</t>
  </si>
  <si>
    <r>
      <t>9</t>
    </r>
    <r>
      <rPr>
        <sz val="10"/>
        <rFont val="宋体"/>
        <family val="0"/>
      </rPr>
      <t>9</t>
    </r>
  </si>
  <si>
    <t>部门：新宾满族自治县农村经济发展局本级</t>
  </si>
  <si>
    <t>新宾满族自治县农村经济发展局本级</t>
  </si>
  <si>
    <t>新宾满族自治县农村经济发展局本级</t>
  </si>
  <si>
    <t>部门：新宾满族自治县农村经济发展局本级</t>
  </si>
  <si>
    <t>部门：新宾满族自治县农村经济发展局本级</t>
  </si>
  <si>
    <t>部门：新宾满族自治县农村经济发展局本级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</si>
</sst>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0.00_ "/>
    <numFmt numFmtId="188" formatCode="#,##0.0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60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22"/>
      <color indexed="8"/>
      <name val="华文中宋"/>
      <family val="0"/>
    </font>
    <font>
      <sz val="24"/>
      <color indexed="8"/>
      <name val="华文中宋"/>
      <family val="0"/>
    </font>
    <font>
      <b/>
      <sz val="10"/>
      <name val="宋体"/>
      <family val="0"/>
    </font>
    <font>
      <sz val="22"/>
      <name val="宋体"/>
      <family val="0"/>
    </font>
    <font>
      <sz val="24"/>
      <name val="宋体"/>
      <family val="0"/>
    </font>
    <font>
      <sz val="10"/>
      <color indexed="8"/>
      <name val="宋体"/>
      <family val="0"/>
    </font>
    <font>
      <sz val="22"/>
      <name val="华文中宋"/>
      <family val="0"/>
    </font>
    <font>
      <sz val="2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1"/>
      <color indexed="8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sz val="11"/>
      <color theme="1"/>
      <name val="Calibri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4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4" borderId="5" applyNumberFormat="0" applyAlignment="0" applyProtection="0"/>
    <xf numFmtId="0" fontId="51" fillId="25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24" borderId="8" applyNumberFormat="0" applyAlignment="0" applyProtection="0"/>
    <xf numFmtId="0" fontId="57" fillId="33" borderId="5" applyNumberFormat="0" applyAlignment="0" applyProtection="0"/>
    <xf numFmtId="0" fontId="10" fillId="0" borderId="0">
      <alignment/>
      <protection/>
    </xf>
    <xf numFmtId="0" fontId="4" fillId="0" borderId="0" applyNumberFormat="0" applyFill="0" applyBorder="0" applyAlignment="0" applyProtection="0"/>
    <xf numFmtId="0" fontId="0" fillId="34" borderId="9" applyNumberFormat="0" applyFont="0" applyAlignment="0" applyProtection="0"/>
  </cellStyleXfs>
  <cellXfs count="2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35" borderId="0" xfId="0" applyFill="1" applyAlignment="1">
      <alignment vertical="center"/>
    </xf>
    <xf numFmtId="0" fontId="5" fillId="0" borderId="0" xfId="55" applyFont="1" applyBorder="1" applyAlignment="1">
      <alignment horizontal="right" vertical="center"/>
      <protection/>
    </xf>
    <xf numFmtId="0" fontId="5" fillId="0" borderId="0" xfId="55" applyFont="1" applyAlignment="1">
      <alignment horizontal="right" vertical="center"/>
      <protection/>
    </xf>
    <xf numFmtId="0" fontId="0" fillId="0" borderId="0" xfId="55" applyFill="1" applyAlignment="1">
      <alignment horizontal="right" vertical="center"/>
      <protection/>
    </xf>
    <xf numFmtId="0" fontId="0" fillId="0" borderId="0" xfId="55" applyBorder="1" applyAlignment="1">
      <alignment horizontal="right" vertical="center"/>
      <protection/>
    </xf>
    <xf numFmtId="0" fontId="0" fillId="0" borderId="0" xfId="55" applyAlignment="1">
      <alignment horizontal="right" vertical="center"/>
      <protection/>
    </xf>
    <xf numFmtId="0" fontId="7" fillId="0" borderId="0" xfId="55" applyFont="1" applyAlignment="1">
      <alignment horizontal="left" vertical="center"/>
      <protection/>
    </xf>
    <xf numFmtId="0" fontId="7" fillId="0" borderId="0" xfId="0" applyFont="1" applyAlignment="1">
      <alignment/>
    </xf>
    <xf numFmtId="0" fontId="0" fillId="0" borderId="0" xfId="0" applyAlignment="1">
      <alignment horizontal="right" vertical="center"/>
    </xf>
    <xf numFmtId="0" fontId="0" fillId="0" borderId="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56" applyFont="1" applyAlignment="1">
      <alignment horizontal="left" vertical="center"/>
      <protection/>
    </xf>
    <xf numFmtId="0" fontId="0" fillId="0" borderId="0" xfId="56" applyAlignment="1">
      <alignment horizontal="right" vertical="center"/>
      <protection/>
    </xf>
    <xf numFmtId="0" fontId="0" fillId="0" borderId="0" xfId="56" applyBorder="1" applyAlignment="1">
      <alignment horizontal="right" vertical="center"/>
      <protection/>
    </xf>
    <xf numFmtId="0" fontId="0" fillId="35" borderId="0" xfId="56" applyFill="1" applyAlignment="1">
      <alignment horizontal="right" vertical="center"/>
      <protection/>
    </xf>
    <xf numFmtId="0" fontId="6" fillId="0" borderId="0" xfId="56" applyFont="1" applyBorder="1" applyAlignment="1">
      <alignment horizontal="right" vertical="center"/>
      <protection/>
    </xf>
    <xf numFmtId="0" fontId="6" fillId="0" borderId="0" xfId="56" applyFont="1" applyAlignment="1">
      <alignment horizontal="right" vertical="center"/>
      <protection/>
    </xf>
    <xf numFmtId="0" fontId="11" fillId="0" borderId="0" xfId="54">
      <alignment/>
      <protection/>
    </xf>
    <xf numFmtId="0" fontId="11" fillId="0" borderId="0" xfId="54" applyAlignment="1">
      <alignment vertical="center"/>
      <protection/>
    </xf>
    <xf numFmtId="0" fontId="58" fillId="0" borderId="10" xfId="54" applyFont="1" applyFill="1" applyBorder="1" applyAlignment="1">
      <alignment horizontal="left" vertical="center" shrinkToFit="1"/>
      <protection/>
    </xf>
    <xf numFmtId="188" fontId="11" fillId="0" borderId="10" xfId="54" applyNumberFormat="1" applyFont="1" applyFill="1" applyBorder="1" applyAlignment="1">
      <alignment horizontal="right" vertical="center" shrinkToFit="1"/>
      <protection/>
    </xf>
    <xf numFmtId="0" fontId="58" fillId="0" borderId="11" xfId="54" applyFont="1" applyFill="1" applyBorder="1" applyAlignment="1">
      <alignment horizontal="left" vertical="center" shrinkToFit="1"/>
      <protection/>
    </xf>
    <xf numFmtId="188" fontId="11" fillId="0" borderId="12" xfId="54" applyNumberFormat="1" applyFont="1" applyFill="1" applyBorder="1" applyAlignment="1">
      <alignment horizontal="right" vertical="center" shrinkToFit="1"/>
      <protection/>
    </xf>
    <xf numFmtId="188" fontId="11" fillId="0" borderId="13" xfId="54" applyNumberFormat="1" applyFont="1" applyFill="1" applyBorder="1" applyAlignment="1">
      <alignment horizontal="right" vertical="center" shrinkToFit="1"/>
      <protection/>
    </xf>
    <xf numFmtId="0" fontId="0" fillId="0" borderId="0" xfId="0" applyFill="1" applyAlignment="1">
      <alignment/>
    </xf>
    <xf numFmtId="0" fontId="6" fillId="35" borderId="0" xfId="55" applyFont="1" applyFill="1" applyAlignment="1">
      <alignment horizontal="right" vertical="center"/>
      <protection/>
    </xf>
    <xf numFmtId="0" fontId="6" fillId="0" borderId="0" xfId="55" applyFont="1" applyFill="1" applyAlignment="1">
      <alignment horizontal="right" vertical="center"/>
      <protection/>
    </xf>
    <xf numFmtId="0" fontId="6" fillId="0" borderId="0" xfId="55" applyFont="1" applyBorder="1" applyAlignment="1">
      <alignment horizontal="right" vertical="center"/>
      <protection/>
    </xf>
    <xf numFmtId="0" fontId="6" fillId="0" borderId="0" xfId="55" applyFont="1" applyAlignment="1">
      <alignment horizontal="right" vertical="center"/>
      <protection/>
    </xf>
    <xf numFmtId="187" fontId="6" fillId="35" borderId="10" xfId="55" applyNumberFormat="1" applyFont="1" applyFill="1" applyBorder="1" applyAlignment="1" quotePrefix="1">
      <alignment horizontal="center" vertical="center"/>
      <protection/>
    </xf>
    <xf numFmtId="49" fontId="6" fillId="35" borderId="10" xfId="55" applyNumberFormat="1" applyFont="1" applyFill="1" applyBorder="1" applyAlignment="1">
      <alignment horizontal="center" vertical="center"/>
      <protection/>
    </xf>
    <xf numFmtId="187" fontId="6" fillId="0" borderId="10" xfId="55" applyNumberFormat="1" applyFont="1" applyFill="1" applyBorder="1" applyAlignment="1" quotePrefix="1">
      <alignment horizontal="center" vertical="center"/>
      <protection/>
    </xf>
    <xf numFmtId="49" fontId="6" fillId="0" borderId="10" xfId="55" applyNumberFormat="1" applyFont="1" applyFill="1" applyBorder="1" applyAlignment="1">
      <alignment horizontal="center" vertical="center"/>
      <protection/>
    </xf>
    <xf numFmtId="187" fontId="6" fillId="0" borderId="10" xfId="55" applyNumberFormat="1" applyFont="1" applyFill="1" applyBorder="1" applyAlignment="1" quotePrefix="1">
      <alignment horizontal="left" vertical="center"/>
      <protection/>
    </xf>
    <xf numFmtId="187" fontId="6" fillId="0" borderId="10" xfId="55" applyNumberFormat="1" applyFont="1" applyFill="1" applyBorder="1" applyAlignment="1">
      <alignment horizontal="right" vertical="center"/>
      <protection/>
    </xf>
    <xf numFmtId="187" fontId="6" fillId="0" borderId="10" xfId="55" applyNumberFormat="1" applyFont="1" applyFill="1" applyBorder="1" applyAlignment="1">
      <alignment horizontal="left" vertical="center"/>
      <protection/>
    </xf>
    <xf numFmtId="187" fontId="14" fillId="0" borderId="10" xfId="55" applyNumberFormat="1" applyFont="1" applyFill="1" applyBorder="1" applyAlignment="1" quotePrefix="1">
      <alignment horizontal="center" vertical="center"/>
      <protection/>
    </xf>
    <xf numFmtId="187" fontId="14" fillId="35" borderId="10" xfId="55" applyNumberFormat="1" applyFont="1" applyFill="1" applyBorder="1" applyAlignment="1">
      <alignment horizontal="center" vertical="center"/>
      <protection/>
    </xf>
    <xf numFmtId="187" fontId="14" fillId="35" borderId="10" xfId="55" applyNumberFormat="1" applyFont="1" applyFill="1" applyBorder="1" applyAlignment="1" quotePrefix="1">
      <alignment horizontal="center" vertical="center"/>
      <protection/>
    </xf>
    <xf numFmtId="187" fontId="14" fillId="0" borderId="10" xfId="55" applyNumberFormat="1" applyFont="1" applyFill="1" applyBorder="1" applyAlignment="1">
      <alignment horizontal="center" vertical="center"/>
      <protection/>
    </xf>
    <xf numFmtId="187" fontId="14" fillId="35" borderId="11" xfId="55" applyNumberFormat="1" applyFont="1" applyFill="1" applyBorder="1" applyAlignment="1" quotePrefix="1">
      <alignment horizontal="center" vertical="center"/>
      <protection/>
    </xf>
    <xf numFmtId="187" fontId="14" fillId="35" borderId="12" xfId="55" applyNumberFormat="1" applyFont="1" applyFill="1" applyBorder="1" applyAlignment="1">
      <alignment horizontal="center" vertical="center"/>
      <protection/>
    </xf>
    <xf numFmtId="187" fontId="6" fillId="0" borderId="11" xfId="55" applyNumberFormat="1" applyFont="1" applyFill="1" applyBorder="1" applyAlignment="1" quotePrefix="1">
      <alignment horizontal="left" vertical="center"/>
      <protection/>
    </xf>
    <xf numFmtId="187" fontId="6" fillId="0" borderId="12" xfId="55" applyNumberFormat="1" applyFont="1" applyFill="1" applyBorder="1" applyAlignment="1" quotePrefix="1">
      <alignment horizontal="left" vertical="center"/>
      <protection/>
    </xf>
    <xf numFmtId="187" fontId="6" fillId="0" borderId="11" xfId="55" applyNumberFormat="1" applyFont="1" applyFill="1" applyBorder="1" applyAlignment="1">
      <alignment horizontal="left" vertical="center"/>
      <protection/>
    </xf>
    <xf numFmtId="187" fontId="6" fillId="0" borderId="11" xfId="55" applyNumberFormat="1" applyFont="1" applyFill="1" applyBorder="1" applyAlignment="1">
      <alignment horizontal="center" vertical="center"/>
      <protection/>
    </xf>
    <xf numFmtId="187" fontId="14" fillId="0" borderId="11" xfId="55" applyNumberFormat="1" applyFont="1" applyFill="1" applyBorder="1" applyAlignment="1" quotePrefix="1">
      <alignment horizontal="center" vertical="center"/>
      <protection/>
    </xf>
    <xf numFmtId="187" fontId="6" fillId="0" borderId="12" xfId="55" applyNumberFormat="1" applyFont="1" applyFill="1" applyBorder="1" applyAlignment="1">
      <alignment vertical="center"/>
      <protection/>
    </xf>
    <xf numFmtId="0" fontId="6" fillId="0" borderId="11" xfId="55" applyFont="1" applyFill="1" applyBorder="1" applyAlignment="1">
      <alignment horizontal="left" vertical="center"/>
      <protection/>
    </xf>
    <xf numFmtId="187" fontId="14" fillId="35" borderId="14" xfId="55" applyNumberFormat="1" applyFont="1" applyFill="1" applyBorder="1" applyAlignment="1">
      <alignment horizontal="center" vertical="center"/>
      <protection/>
    </xf>
    <xf numFmtId="49" fontId="6" fillId="0" borderId="15" xfId="55" applyNumberFormat="1" applyFont="1" applyFill="1" applyBorder="1" applyAlignment="1">
      <alignment horizontal="center" vertical="center"/>
      <protection/>
    </xf>
    <xf numFmtId="187" fontId="6" fillId="0" borderId="15" xfId="55" applyNumberFormat="1" applyFont="1" applyFill="1" applyBorder="1" applyAlignment="1">
      <alignment horizontal="right" vertical="center"/>
      <protection/>
    </xf>
    <xf numFmtId="187" fontId="14" fillId="35" borderId="15" xfId="55" applyNumberFormat="1" applyFont="1" applyFill="1" applyBorder="1" applyAlignment="1">
      <alignment horizontal="center" vertical="center"/>
      <protection/>
    </xf>
    <xf numFmtId="0" fontId="16" fillId="0" borderId="0" xfId="0" applyFont="1" applyAlignment="1">
      <alignment horizontal="right" vertical="center"/>
    </xf>
    <xf numFmtId="0" fontId="6" fillId="35" borderId="0" xfId="0" applyFont="1" applyFill="1" applyAlignment="1">
      <alignment vertical="center"/>
    </xf>
    <xf numFmtId="0" fontId="6" fillId="35" borderId="0" xfId="0" applyFont="1" applyFill="1" applyAlignment="1">
      <alignment horizontal="right" vertical="center"/>
    </xf>
    <xf numFmtId="0" fontId="17" fillId="35" borderId="0" xfId="0" applyFont="1" applyFill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187" fontId="6" fillId="35" borderId="10" xfId="0" applyNumberFormat="1" applyFont="1" applyFill="1" applyBorder="1" applyAlignment="1" quotePrefix="1">
      <alignment horizontal="center" vertical="center"/>
    </xf>
    <xf numFmtId="187" fontId="6" fillId="0" borderId="10" xfId="0" applyNumberFormat="1" applyFont="1" applyFill="1" applyBorder="1" applyAlignment="1">
      <alignment horizontal="right" vertical="center"/>
    </xf>
    <xf numFmtId="187" fontId="6" fillId="35" borderId="10" xfId="0" applyNumberFormat="1" applyFont="1" applyFill="1" applyBorder="1" applyAlignment="1">
      <alignment horizontal="left" vertical="center"/>
    </xf>
    <xf numFmtId="187" fontId="6" fillId="35" borderId="12" xfId="0" applyNumberFormat="1" applyFont="1" applyFill="1" applyBorder="1" applyAlignment="1" quotePrefix="1">
      <alignment horizontal="center" vertical="center"/>
    </xf>
    <xf numFmtId="187" fontId="6" fillId="0" borderId="12" xfId="0" applyNumberFormat="1" applyFont="1" applyFill="1" applyBorder="1" applyAlignment="1">
      <alignment horizontal="right" vertical="center"/>
    </xf>
    <xf numFmtId="187" fontId="6" fillId="35" borderId="15" xfId="0" applyNumberFormat="1" applyFont="1" applyFill="1" applyBorder="1" applyAlignment="1">
      <alignment horizontal="left" vertical="center"/>
    </xf>
    <xf numFmtId="187" fontId="6" fillId="0" borderId="15" xfId="0" applyNumberFormat="1" applyFont="1" applyFill="1" applyBorder="1" applyAlignment="1">
      <alignment horizontal="right" vertical="center"/>
    </xf>
    <xf numFmtId="187" fontId="6" fillId="0" borderId="13" xfId="0" applyNumberFormat="1" applyFont="1" applyFill="1" applyBorder="1" applyAlignment="1">
      <alignment horizontal="right" vertical="center"/>
    </xf>
    <xf numFmtId="0" fontId="17" fillId="35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49" fontId="6" fillId="35" borderId="10" xfId="0" applyNumberFormat="1" applyFont="1" applyFill="1" applyBorder="1" applyAlignment="1" quotePrefix="1">
      <alignment horizontal="center" vertical="center"/>
    </xf>
    <xf numFmtId="49" fontId="6" fillId="35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49" fontId="6" fillId="35" borderId="12" xfId="0" applyNumberFormat="1" applyFont="1" applyFill="1" applyBorder="1" applyAlignment="1">
      <alignment horizontal="center" vertical="center"/>
    </xf>
    <xf numFmtId="0" fontId="6" fillId="0" borderId="10" xfId="55" applyFont="1" applyBorder="1" applyAlignment="1">
      <alignment horizontal="right" vertical="center"/>
      <protection/>
    </xf>
    <xf numFmtId="0" fontId="16" fillId="0" borderId="0" xfId="56" applyFont="1" applyBorder="1" applyAlignment="1">
      <alignment horizontal="right" vertical="center"/>
      <protection/>
    </xf>
    <xf numFmtId="0" fontId="16" fillId="0" borderId="0" xfId="56" applyFont="1" applyAlignment="1">
      <alignment horizontal="right" vertical="center"/>
      <protection/>
    </xf>
    <xf numFmtId="0" fontId="17" fillId="35" borderId="0" xfId="56" applyFont="1" applyFill="1" applyAlignment="1">
      <alignment horizontal="right" vertical="center"/>
      <protection/>
    </xf>
    <xf numFmtId="187" fontId="6" fillId="35" borderId="11" xfId="56" applyNumberFormat="1" applyFont="1" applyFill="1" applyBorder="1" applyAlignment="1" quotePrefix="1">
      <alignment horizontal="center" vertical="center"/>
      <protection/>
    </xf>
    <xf numFmtId="187" fontId="6" fillId="35" borderId="10" xfId="56" applyNumberFormat="1" applyFont="1" applyFill="1" applyBorder="1" applyAlignment="1" quotePrefix="1">
      <alignment horizontal="center" vertical="center"/>
      <protection/>
    </xf>
    <xf numFmtId="187" fontId="6" fillId="35" borderId="10" xfId="56" applyNumberFormat="1" applyFont="1" applyFill="1" applyBorder="1" applyAlignment="1">
      <alignment horizontal="center" vertical="center"/>
      <protection/>
    </xf>
    <xf numFmtId="49" fontId="6" fillId="35" borderId="10" xfId="56" applyNumberFormat="1" applyFont="1" applyFill="1" applyBorder="1" applyAlignment="1" quotePrefix="1">
      <alignment horizontal="center" vertical="center"/>
      <protection/>
    </xf>
    <xf numFmtId="49" fontId="6" fillId="35" borderId="12" xfId="56" applyNumberFormat="1" applyFont="1" applyFill="1" applyBorder="1" applyAlignment="1" quotePrefix="1">
      <alignment horizontal="center" vertical="center"/>
      <protection/>
    </xf>
    <xf numFmtId="187" fontId="6" fillId="0" borderId="11" xfId="56" applyNumberFormat="1" applyFont="1" applyFill="1" applyBorder="1" applyAlignment="1" quotePrefix="1">
      <alignment horizontal="left" vertical="center"/>
      <protection/>
    </xf>
    <xf numFmtId="187" fontId="6" fillId="0" borderId="10" xfId="56" applyNumberFormat="1" applyFont="1" applyFill="1" applyBorder="1" applyAlignment="1">
      <alignment horizontal="right" vertical="center"/>
      <protection/>
    </xf>
    <xf numFmtId="187" fontId="6" fillId="35" borderId="10" xfId="56" applyNumberFormat="1" applyFont="1" applyFill="1" applyBorder="1" applyAlignment="1" quotePrefix="1">
      <alignment horizontal="left" vertical="center"/>
      <protection/>
    </xf>
    <xf numFmtId="0" fontId="6" fillId="35" borderId="10" xfId="56" applyNumberFormat="1" applyFont="1" applyFill="1" applyBorder="1" applyAlignment="1" quotePrefix="1">
      <alignment horizontal="center" vertical="center"/>
      <protection/>
    </xf>
    <xf numFmtId="187" fontId="6" fillId="0" borderId="12" xfId="56" applyNumberFormat="1" applyFont="1" applyFill="1" applyBorder="1" applyAlignment="1">
      <alignment horizontal="right" vertical="center"/>
      <protection/>
    </xf>
    <xf numFmtId="187" fontId="6" fillId="35" borderId="11" xfId="56" applyNumberFormat="1" applyFont="1" applyFill="1" applyBorder="1" applyAlignment="1">
      <alignment horizontal="left" vertical="center"/>
      <protection/>
    </xf>
    <xf numFmtId="187" fontId="14" fillId="0" borderId="11" xfId="56" applyNumberFormat="1" applyFont="1" applyFill="1" applyBorder="1" applyAlignment="1" quotePrefix="1">
      <alignment horizontal="center" vertical="center"/>
      <protection/>
    </xf>
    <xf numFmtId="187" fontId="6" fillId="0" borderId="11" xfId="56" applyNumberFormat="1" applyFont="1" applyFill="1" applyBorder="1" applyAlignment="1">
      <alignment horizontal="left" vertical="center"/>
      <protection/>
    </xf>
    <xf numFmtId="187" fontId="6" fillId="0" borderId="12" xfId="56" applyNumberFormat="1" applyFont="1" applyFill="1" applyBorder="1" applyAlignment="1" quotePrefix="1">
      <alignment vertical="center"/>
      <protection/>
    </xf>
    <xf numFmtId="187" fontId="6" fillId="35" borderId="15" xfId="56" applyNumberFormat="1" applyFont="1" applyFill="1" applyBorder="1" applyAlignment="1" quotePrefix="1">
      <alignment horizontal="center" vertical="center"/>
      <protection/>
    </xf>
    <xf numFmtId="187" fontId="6" fillId="0" borderId="15" xfId="56" applyNumberFormat="1" applyFont="1" applyFill="1" applyBorder="1" applyAlignment="1">
      <alignment horizontal="right" vertical="center"/>
      <protection/>
    </xf>
    <xf numFmtId="0" fontId="6" fillId="35" borderId="15" xfId="56" applyNumberFormat="1" applyFont="1" applyFill="1" applyBorder="1" applyAlignment="1" quotePrefix="1">
      <alignment horizontal="center" vertical="center"/>
      <protection/>
    </xf>
    <xf numFmtId="187" fontId="14" fillId="35" borderId="11" xfId="56" applyNumberFormat="1" applyFont="1" applyFill="1" applyBorder="1" applyAlignment="1" quotePrefix="1">
      <alignment horizontal="center" vertical="center"/>
      <protection/>
    </xf>
    <xf numFmtId="187" fontId="14" fillId="35" borderId="10" xfId="56" applyNumberFormat="1" applyFont="1" applyFill="1" applyBorder="1" applyAlignment="1" quotePrefix="1">
      <alignment horizontal="center" vertical="center"/>
      <protection/>
    </xf>
    <xf numFmtId="187" fontId="14" fillId="35" borderId="10" xfId="56" applyNumberFormat="1" applyFont="1" applyFill="1" applyBorder="1" applyAlignment="1">
      <alignment horizontal="center" vertical="center"/>
      <protection/>
    </xf>
    <xf numFmtId="49" fontId="14" fillId="35" borderId="10" xfId="56" applyNumberFormat="1" applyFont="1" applyFill="1" applyBorder="1" applyAlignment="1">
      <alignment horizontal="center" vertical="center" wrapText="1"/>
      <protection/>
    </xf>
    <xf numFmtId="49" fontId="14" fillId="35" borderId="12" xfId="56" applyNumberFormat="1" applyFont="1" applyFill="1" applyBorder="1" applyAlignment="1">
      <alignment horizontal="center" vertical="center" wrapText="1"/>
      <protection/>
    </xf>
    <xf numFmtId="187" fontId="14" fillId="0" borderId="10" xfId="56" applyNumberFormat="1" applyFont="1" applyFill="1" applyBorder="1" applyAlignment="1" quotePrefix="1">
      <alignment horizontal="center" vertical="center"/>
      <protection/>
    </xf>
    <xf numFmtId="187" fontId="6" fillId="0" borderId="10" xfId="56" applyNumberFormat="1" applyFont="1" applyFill="1" applyBorder="1" applyAlignment="1">
      <alignment horizontal="left" vertical="center"/>
      <protection/>
    </xf>
    <xf numFmtId="0" fontId="6" fillId="0" borderId="12" xfId="55" applyFont="1" applyBorder="1" applyAlignment="1">
      <alignment horizontal="right" vertical="center"/>
      <protection/>
    </xf>
    <xf numFmtId="187" fontId="6" fillId="35" borderId="12" xfId="56" applyNumberFormat="1" applyFont="1" applyFill="1" applyBorder="1" applyAlignment="1" quotePrefix="1">
      <alignment horizontal="center" vertical="center"/>
      <protection/>
    </xf>
    <xf numFmtId="187" fontId="14" fillId="35" borderId="14" xfId="56" applyNumberFormat="1" applyFont="1" applyFill="1" applyBorder="1" applyAlignment="1">
      <alignment horizontal="center" vertical="center"/>
      <protection/>
    </xf>
    <xf numFmtId="187" fontId="14" fillId="35" borderId="15" xfId="56" applyNumberFormat="1" applyFont="1" applyFill="1" applyBorder="1" applyAlignment="1">
      <alignment horizontal="center" vertical="center"/>
      <protection/>
    </xf>
    <xf numFmtId="187" fontId="6" fillId="35" borderId="13" xfId="56" applyNumberFormat="1" applyFont="1" applyFill="1" applyBorder="1" applyAlignment="1" quotePrefix="1">
      <alignment horizontal="center" vertical="center"/>
      <protection/>
    </xf>
    <xf numFmtId="0" fontId="1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9" fillId="0" borderId="0" xfId="54" applyFont="1">
      <alignment/>
      <protection/>
    </xf>
    <xf numFmtId="0" fontId="11" fillId="0" borderId="0" xfId="54" applyFont="1" applyAlignment="1">
      <alignment vertical="center"/>
      <protection/>
    </xf>
    <xf numFmtId="0" fontId="17" fillId="0" borderId="0" xfId="54" applyFont="1" applyAlignment="1">
      <alignment horizontal="right" vertical="center"/>
      <protection/>
    </xf>
    <xf numFmtId="0" fontId="20" fillId="0" borderId="0" xfId="54" applyFont="1" applyAlignment="1">
      <alignment vertical="center"/>
      <protection/>
    </xf>
    <xf numFmtId="0" fontId="59" fillId="0" borderId="10" xfId="54" applyFont="1" applyFill="1" applyBorder="1" applyAlignment="1">
      <alignment horizontal="left" vertical="center" shrinkToFit="1"/>
      <protection/>
    </xf>
    <xf numFmtId="0" fontId="11" fillId="0" borderId="0" xfId="54" applyFont="1">
      <alignment/>
      <protection/>
    </xf>
    <xf numFmtId="187" fontId="14" fillId="35" borderId="16" xfId="0" applyNumberFormat="1" applyFont="1" applyFill="1" applyBorder="1" applyAlignment="1" quotePrefix="1">
      <alignment horizontal="center" vertical="center" wrapText="1"/>
    </xf>
    <xf numFmtId="187" fontId="14" fillId="35" borderId="16" xfId="0" applyNumberFormat="1" applyFont="1" applyFill="1" applyBorder="1" applyAlignment="1">
      <alignment horizontal="center" vertical="center" wrapText="1"/>
    </xf>
    <xf numFmtId="187" fontId="14" fillId="0" borderId="16" xfId="0" applyNumberFormat="1" applyFont="1" applyFill="1" applyBorder="1" applyAlignment="1" quotePrefix="1">
      <alignment horizontal="center" vertical="center" wrapText="1"/>
    </xf>
    <xf numFmtId="187" fontId="14" fillId="35" borderId="17" xfId="0" applyNumberFormat="1" applyFont="1" applyFill="1" applyBorder="1" applyAlignment="1" quotePrefix="1">
      <alignment horizontal="center" vertical="center" wrapText="1"/>
    </xf>
    <xf numFmtId="187" fontId="14" fillId="0" borderId="17" xfId="0" applyNumberFormat="1" applyFont="1" applyFill="1" applyBorder="1" applyAlignment="1" quotePrefix="1">
      <alignment horizontal="centerContinuous" vertical="center" wrapText="1"/>
    </xf>
    <xf numFmtId="187" fontId="6" fillId="35" borderId="11" xfId="55" applyNumberFormat="1" applyFont="1" applyFill="1" applyBorder="1" applyAlignment="1" quotePrefix="1">
      <alignment horizontal="center" vertical="center"/>
      <protection/>
    </xf>
    <xf numFmtId="49" fontId="6" fillId="0" borderId="12" xfId="55" applyNumberFormat="1" applyFont="1" applyFill="1" applyBorder="1" applyAlignment="1">
      <alignment horizontal="center" vertical="center"/>
      <protection/>
    </xf>
    <xf numFmtId="0" fontId="14" fillId="0" borderId="1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Continuous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Continuous" vertical="center"/>
    </xf>
    <xf numFmtId="0" fontId="14" fillId="0" borderId="16" xfId="0" applyNumberFormat="1" applyFont="1" applyFill="1" applyBorder="1" applyAlignment="1">
      <alignment horizontal="centerContinuous" vertical="center" wrapText="1"/>
    </xf>
    <xf numFmtId="0" fontId="14" fillId="0" borderId="17" xfId="0" applyFont="1" applyFill="1" applyBorder="1" applyAlignment="1">
      <alignment horizontal="centerContinuous" vertical="center"/>
    </xf>
    <xf numFmtId="0" fontId="1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right" vertical="center"/>
    </xf>
    <xf numFmtId="0" fontId="6" fillId="0" borderId="0" xfId="0" applyFont="1" applyFill="1" applyAlignment="1">
      <alignment/>
    </xf>
    <xf numFmtId="0" fontId="17" fillId="0" borderId="10" xfId="0" applyFont="1" applyFill="1" applyBorder="1" applyAlignment="1">
      <alignment horizontal="center" vertical="center" shrinkToFit="1"/>
    </xf>
    <xf numFmtId="0" fontId="17" fillId="0" borderId="10" xfId="0" applyFont="1" applyFill="1" applyBorder="1" applyAlignment="1">
      <alignment horizontal="left" vertical="center" shrinkToFit="1"/>
    </xf>
    <xf numFmtId="4" fontId="17" fillId="0" borderId="10" xfId="0" applyNumberFormat="1" applyFont="1" applyFill="1" applyBorder="1" applyAlignment="1">
      <alignment horizontal="right" vertical="center" shrinkToFit="1"/>
    </xf>
    <xf numFmtId="3" fontId="17" fillId="0" borderId="10" xfId="0" applyNumberFormat="1" applyFont="1" applyFill="1" applyBorder="1" applyAlignment="1">
      <alignment horizontal="right" vertical="center" shrinkToFit="1"/>
    </xf>
    <xf numFmtId="0" fontId="17" fillId="0" borderId="10" xfId="0" applyFont="1" applyFill="1" applyBorder="1" applyAlignment="1">
      <alignment horizontal="right" vertical="center" shrinkToFit="1"/>
    </xf>
    <xf numFmtId="0" fontId="17" fillId="0" borderId="11" xfId="0" applyFont="1" applyFill="1" applyBorder="1" applyAlignment="1">
      <alignment horizontal="center" vertical="center" shrinkToFit="1"/>
    </xf>
    <xf numFmtId="0" fontId="17" fillId="0" borderId="12" xfId="0" applyFont="1" applyFill="1" applyBorder="1" applyAlignment="1">
      <alignment horizontal="center" vertical="center" shrinkToFit="1"/>
    </xf>
    <xf numFmtId="0" fontId="17" fillId="0" borderId="11" xfId="0" applyFont="1" applyFill="1" applyBorder="1" applyAlignment="1">
      <alignment horizontal="left" vertical="center" shrinkToFit="1"/>
    </xf>
    <xf numFmtId="4" fontId="17" fillId="0" borderId="12" xfId="0" applyNumberFormat="1" applyFont="1" applyFill="1" applyBorder="1" applyAlignment="1">
      <alignment horizontal="right" vertical="center" shrinkToFit="1"/>
    </xf>
    <xf numFmtId="3" fontId="17" fillId="0" borderId="12" xfId="0" applyNumberFormat="1" applyFont="1" applyFill="1" applyBorder="1" applyAlignment="1">
      <alignment horizontal="right" vertical="center" shrinkToFit="1"/>
    </xf>
    <xf numFmtId="0" fontId="17" fillId="0" borderId="12" xfId="0" applyFont="1" applyFill="1" applyBorder="1" applyAlignment="1">
      <alignment horizontal="right" vertical="center" shrinkToFit="1"/>
    </xf>
    <xf numFmtId="0" fontId="17" fillId="0" borderId="12" xfId="0" applyFont="1" applyFill="1" applyBorder="1" applyAlignment="1">
      <alignment horizontal="left" vertical="center" shrinkToFit="1"/>
    </xf>
    <xf numFmtId="0" fontId="17" fillId="0" borderId="14" xfId="0" applyFont="1" applyFill="1" applyBorder="1" applyAlignment="1">
      <alignment horizontal="left" vertical="center" shrinkToFit="1"/>
    </xf>
    <xf numFmtId="0" fontId="17" fillId="0" borderId="15" xfId="0" applyFont="1" applyFill="1" applyBorder="1" applyAlignment="1">
      <alignment horizontal="center" vertical="center" shrinkToFit="1"/>
    </xf>
    <xf numFmtId="0" fontId="17" fillId="0" borderId="15" xfId="0" applyFont="1" applyFill="1" applyBorder="1" applyAlignment="1">
      <alignment horizontal="right" vertical="center" shrinkToFit="1"/>
    </xf>
    <xf numFmtId="0" fontId="17" fillId="0" borderId="15" xfId="0" applyFont="1" applyFill="1" applyBorder="1" applyAlignment="1">
      <alignment horizontal="left" vertical="center" shrinkToFit="1"/>
    </xf>
    <xf numFmtId="0" fontId="17" fillId="0" borderId="13" xfId="0" applyFont="1" applyFill="1" applyBorder="1" applyAlignment="1">
      <alignment horizontal="left" vertical="center" shrinkToFit="1"/>
    </xf>
    <xf numFmtId="0" fontId="21" fillId="0" borderId="18" xfId="0" applyFont="1" applyFill="1" applyBorder="1" applyAlignment="1">
      <alignment horizontal="center" vertical="center" shrinkToFit="1"/>
    </xf>
    <xf numFmtId="0" fontId="21" fillId="0" borderId="16" xfId="0" applyFont="1" applyFill="1" applyBorder="1" applyAlignment="1">
      <alignment horizontal="center" vertical="center" shrinkToFit="1"/>
    </xf>
    <xf numFmtId="0" fontId="21" fillId="0" borderId="17" xfId="0" applyFont="1" applyFill="1" applyBorder="1" applyAlignment="1">
      <alignment horizontal="center" vertical="center" shrinkToFit="1"/>
    </xf>
    <xf numFmtId="187" fontId="6" fillId="0" borderId="12" xfId="55" applyNumberFormat="1" applyFont="1" applyFill="1" applyBorder="1" applyAlignment="1" quotePrefix="1">
      <alignment vertical="center"/>
      <protection/>
    </xf>
    <xf numFmtId="187" fontId="6" fillId="35" borderId="13" xfId="55" applyNumberFormat="1" applyFont="1" applyFill="1" applyBorder="1" applyAlignment="1" quotePrefix="1">
      <alignment vertical="center"/>
      <protection/>
    </xf>
    <xf numFmtId="0" fontId="58" fillId="0" borderId="19" xfId="54" applyFont="1" applyFill="1" applyBorder="1" applyAlignment="1">
      <alignment horizontal="left" vertical="center" shrinkToFit="1"/>
      <protection/>
    </xf>
    <xf numFmtId="0" fontId="6" fillId="35" borderId="0" xfId="0" applyFont="1" applyFill="1" applyAlignment="1">
      <alignment vertical="center"/>
    </xf>
    <xf numFmtId="49" fontId="6" fillId="35" borderId="20" xfId="0" applyNumberFormat="1" applyFont="1" applyFill="1" applyBorder="1" applyAlignment="1">
      <alignment horizontal="left" vertical="center"/>
    </xf>
    <xf numFmtId="49" fontId="6" fillId="35" borderId="21" xfId="0" applyNumberFormat="1" applyFont="1" applyFill="1" applyBorder="1" applyAlignment="1">
      <alignment horizontal="left" vertical="center"/>
    </xf>
    <xf numFmtId="49" fontId="6" fillId="35" borderId="19" xfId="0" applyNumberFormat="1" applyFont="1" applyFill="1" applyBorder="1" applyAlignment="1">
      <alignment horizontal="left" vertical="center"/>
    </xf>
    <xf numFmtId="49" fontId="6" fillId="35" borderId="22" xfId="0" applyNumberFormat="1" applyFont="1" applyFill="1" applyBorder="1" applyAlignment="1">
      <alignment horizontal="left" vertical="center"/>
    </xf>
    <xf numFmtId="49" fontId="6" fillId="35" borderId="23" xfId="0" applyNumberFormat="1" applyFont="1" applyFill="1" applyBorder="1" applyAlignment="1">
      <alignment horizontal="left" vertical="center"/>
    </xf>
    <xf numFmtId="49" fontId="6" fillId="35" borderId="24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vertical="center"/>
    </xf>
    <xf numFmtId="0" fontId="17" fillId="0" borderId="0" xfId="54" applyFont="1" applyAlignment="1">
      <alignment vertical="center"/>
      <protection/>
    </xf>
    <xf numFmtId="0" fontId="17" fillId="0" borderId="0" xfId="0" applyFont="1" applyFill="1" applyAlignment="1">
      <alignment vertical="center"/>
    </xf>
    <xf numFmtId="187" fontId="6" fillId="0" borderId="12" xfId="55" applyNumberFormat="1" applyFont="1" applyFill="1" applyBorder="1" applyAlignment="1" quotePrefix="1">
      <alignment horizontal="right" vertical="center"/>
      <protection/>
    </xf>
    <xf numFmtId="0" fontId="17" fillId="35" borderId="0" xfId="56" applyFont="1" applyFill="1" applyAlignment="1">
      <alignment horizontal="left" vertical="center"/>
      <protection/>
    </xf>
    <xf numFmtId="0" fontId="6" fillId="35" borderId="0" xfId="0" applyFont="1" applyFill="1" applyAlignment="1">
      <alignment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13" fillId="35" borderId="0" xfId="55" applyFont="1" applyFill="1" applyAlignment="1">
      <alignment horizontal="center" vertical="center"/>
      <protection/>
    </xf>
    <xf numFmtId="187" fontId="14" fillId="35" borderId="18" xfId="55" applyNumberFormat="1" applyFont="1" applyFill="1" applyBorder="1" applyAlignment="1" quotePrefix="1">
      <alignment horizontal="center" vertical="center"/>
      <protection/>
    </xf>
    <xf numFmtId="187" fontId="14" fillId="35" borderId="16" xfId="55" applyNumberFormat="1" applyFont="1" applyFill="1" applyBorder="1" applyAlignment="1" quotePrefix="1">
      <alignment horizontal="center" vertical="center"/>
      <protection/>
    </xf>
    <xf numFmtId="187" fontId="14" fillId="35" borderId="17" xfId="55" applyNumberFormat="1" applyFont="1" applyFill="1" applyBorder="1" applyAlignment="1" quotePrefix="1">
      <alignment horizontal="center" vertical="center"/>
      <protection/>
    </xf>
    <xf numFmtId="187" fontId="6" fillId="35" borderId="11" xfId="0" applyNumberFormat="1" applyFont="1" applyFill="1" applyBorder="1" applyAlignment="1" quotePrefix="1">
      <alignment horizontal="center" vertical="center"/>
    </xf>
    <xf numFmtId="187" fontId="14" fillId="35" borderId="18" xfId="0" applyNumberFormat="1" applyFont="1" applyFill="1" applyBorder="1" applyAlignment="1">
      <alignment horizontal="center" vertical="center" wrapText="1"/>
    </xf>
    <xf numFmtId="187" fontId="14" fillId="35" borderId="16" xfId="0" applyNumberFormat="1" applyFont="1" applyFill="1" applyBorder="1" applyAlignment="1" quotePrefix="1">
      <alignment horizontal="center" vertical="center" wrapText="1"/>
    </xf>
    <xf numFmtId="187" fontId="6" fillId="35" borderId="10" xfId="0" applyNumberFormat="1" applyFont="1" applyFill="1" applyBorder="1" applyAlignment="1" quotePrefix="1">
      <alignment horizontal="center" vertical="center"/>
    </xf>
    <xf numFmtId="0" fontId="13" fillId="35" borderId="0" xfId="0" applyFont="1" applyFill="1" applyAlignment="1">
      <alignment horizontal="center" vertical="center"/>
    </xf>
    <xf numFmtId="0" fontId="6" fillId="35" borderId="25" xfId="0" applyFont="1" applyFill="1" applyBorder="1" applyAlignment="1">
      <alignment horizontal="left" vertical="center"/>
    </xf>
    <xf numFmtId="0" fontId="6" fillId="35" borderId="25" xfId="0" applyFont="1" applyFill="1" applyBorder="1" applyAlignment="1">
      <alignment horizontal="left" vertical="center"/>
    </xf>
    <xf numFmtId="0" fontId="13" fillId="0" borderId="0" xfId="56" applyFont="1" applyFill="1" applyAlignment="1">
      <alignment horizontal="center" vertical="center"/>
      <protection/>
    </xf>
    <xf numFmtId="187" fontId="14" fillId="35" borderId="18" xfId="56" applyNumberFormat="1" applyFont="1" applyFill="1" applyBorder="1" applyAlignment="1">
      <alignment horizontal="center" vertical="center"/>
      <protection/>
    </xf>
    <xf numFmtId="187" fontId="14" fillId="35" borderId="16" xfId="56" applyNumberFormat="1" applyFont="1" applyFill="1" applyBorder="1" applyAlignment="1" quotePrefix="1">
      <alignment horizontal="center" vertical="center"/>
      <protection/>
    </xf>
    <xf numFmtId="187" fontId="14" fillId="35" borderId="16" xfId="56" applyNumberFormat="1" applyFont="1" applyFill="1" applyBorder="1" applyAlignment="1">
      <alignment horizontal="center" vertical="center"/>
      <protection/>
    </xf>
    <xf numFmtId="187" fontId="14" fillId="35" borderId="17" xfId="56" applyNumberFormat="1" applyFont="1" applyFill="1" applyBorder="1" applyAlignment="1" quotePrefix="1">
      <alignment horizontal="center" vertical="center"/>
      <protection/>
    </xf>
    <xf numFmtId="0" fontId="18" fillId="35" borderId="0" xfId="0" applyFont="1" applyFill="1" applyAlignment="1">
      <alignment horizontal="center" vertical="center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26" xfId="0" applyNumberFormat="1" applyFont="1" applyFill="1" applyBorder="1" applyAlignment="1">
      <alignment horizontal="center" vertical="center" wrapText="1"/>
    </xf>
    <xf numFmtId="0" fontId="14" fillId="0" borderId="27" xfId="0" applyNumberFormat="1" applyFont="1" applyFill="1" applyBorder="1" applyAlignment="1">
      <alignment horizontal="center" vertical="center" wrapText="1"/>
    </xf>
    <xf numFmtId="0" fontId="14" fillId="0" borderId="28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2" fillId="0" borderId="0" xfId="54" applyFont="1" applyAlignment="1">
      <alignment horizontal="center" vertical="center"/>
      <protection/>
    </xf>
    <xf numFmtId="0" fontId="59" fillId="0" borderId="18" xfId="54" applyFont="1" applyFill="1" applyBorder="1" applyAlignment="1">
      <alignment horizontal="center" vertical="center" shrinkToFit="1"/>
      <protection/>
    </xf>
    <xf numFmtId="0" fontId="59" fillId="0" borderId="16" xfId="54" applyFont="1" applyFill="1" applyBorder="1" applyAlignment="1">
      <alignment horizontal="center" vertical="center" shrinkToFit="1"/>
      <protection/>
    </xf>
    <xf numFmtId="0" fontId="59" fillId="0" borderId="17" xfId="54" applyFont="1" applyFill="1" applyBorder="1" applyAlignment="1">
      <alignment horizontal="center" vertical="center" shrinkToFit="1"/>
      <protection/>
    </xf>
    <xf numFmtId="0" fontId="59" fillId="0" borderId="28" xfId="54" applyFont="1" applyFill="1" applyBorder="1" applyAlignment="1">
      <alignment horizontal="center" vertical="center" shrinkToFit="1"/>
      <protection/>
    </xf>
    <xf numFmtId="0" fontId="59" fillId="0" borderId="11" xfId="54" applyFont="1" applyFill="1" applyBorder="1" applyAlignment="1">
      <alignment horizontal="center" vertical="center" wrapText="1" shrinkToFit="1"/>
      <protection/>
    </xf>
    <xf numFmtId="0" fontId="59" fillId="0" borderId="10" xfId="54" applyFont="1" applyFill="1" applyBorder="1" applyAlignment="1">
      <alignment horizontal="center" vertical="center" wrapText="1" shrinkToFit="1"/>
      <protection/>
    </xf>
    <xf numFmtId="0" fontId="59" fillId="0" borderId="12" xfId="54" applyFont="1" applyFill="1" applyBorder="1" applyAlignment="1">
      <alignment horizontal="center" vertical="center" wrapText="1" shrinkToFit="1"/>
      <protection/>
    </xf>
    <xf numFmtId="0" fontId="59" fillId="0" borderId="19" xfId="54" applyFont="1" applyFill="1" applyBorder="1" applyAlignment="1">
      <alignment horizontal="center" vertical="center" wrapText="1" shrinkToFit="1"/>
      <protection/>
    </xf>
    <xf numFmtId="0" fontId="59" fillId="0" borderId="14" xfId="54" applyFont="1" applyFill="1" applyBorder="1" applyAlignment="1">
      <alignment horizontal="center" vertical="center" shrinkToFit="1"/>
      <protection/>
    </xf>
    <xf numFmtId="0" fontId="59" fillId="0" borderId="15" xfId="54" applyFont="1" applyFill="1" applyBorder="1" applyAlignment="1">
      <alignment horizontal="center" vertical="center" shrinkToFit="1"/>
      <protection/>
    </xf>
    <xf numFmtId="0" fontId="59" fillId="0" borderId="24" xfId="54" applyFont="1" applyFill="1" applyBorder="1" applyAlignment="1">
      <alignment horizontal="center" vertical="center" shrinkToFit="1"/>
      <protection/>
    </xf>
    <xf numFmtId="0" fontId="58" fillId="0" borderId="0" xfId="54" applyFont="1" applyAlignment="1">
      <alignment horizontal="left" vertical="center"/>
      <protection/>
    </xf>
    <xf numFmtId="0" fontId="18" fillId="0" borderId="0" xfId="0" applyFont="1" applyFill="1" applyAlignment="1">
      <alignment horizontal="center" vertical="center"/>
    </xf>
    <xf numFmtId="0" fontId="21" fillId="0" borderId="16" xfId="0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 shrinkToFi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1年度部门决算审核模板（2011.9.4修改稿）冯" xfId="40"/>
    <cellStyle name="差_2012年度部门决算审核模板-杨皓修订0913" xfId="41"/>
    <cellStyle name="差_5.中央部门决算（草案)-1" xfId="42"/>
    <cellStyle name="差_出版署2010年度中央部门决算草案" xfId="43"/>
    <cellStyle name="差_全国友协2010年度中央部门决算（草案）" xfId="44"/>
    <cellStyle name="差_司法部2010年度中央部门决算（草案）报" xfId="45"/>
    <cellStyle name="常规 2" xfId="46"/>
    <cellStyle name="常规 3" xfId="47"/>
    <cellStyle name="常规 4" xfId="48"/>
    <cellStyle name="常规 5" xfId="49"/>
    <cellStyle name="常规 5 2" xfId="50"/>
    <cellStyle name="常规 6" xfId="51"/>
    <cellStyle name="常规 7" xfId="52"/>
    <cellStyle name="常规 8" xfId="53"/>
    <cellStyle name="常规 9" xfId="54"/>
    <cellStyle name="常规_2007年行政单位基层表样表" xfId="55"/>
    <cellStyle name="常规_2007年行政单位基层表样表 2" xfId="56"/>
    <cellStyle name="Hyperlink" xfId="57"/>
    <cellStyle name="好" xfId="58"/>
    <cellStyle name="好_2011年度部门决算审核模板（2011.9.4修改稿）冯" xfId="59"/>
    <cellStyle name="好_2012年度部门决算审核模板-杨皓修订0913" xfId="60"/>
    <cellStyle name="好_5.中央部门决算（草案)-1" xfId="61"/>
    <cellStyle name="好_出版署2010年度中央部门决算草案" xfId="62"/>
    <cellStyle name="好_全国友协2010年度中央部门决算（草案）" xfId="63"/>
    <cellStyle name="好_司法部2010年度中央部门决算（草案）报" xfId="64"/>
    <cellStyle name="汇总" xfId="65"/>
    <cellStyle name="Currency" xfId="66"/>
    <cellStyle name="Currency [0]" xfId="67"/>
    <cellStyle name="计算" xfId="68"/>
    <cellStyle name="检查单元格" xfId="69"/>
    <cellStyle name="解释性文本" xfId="70"/>
    <cellStyle name="警告文本" xfId="71"/>
    <cellStyle name="链接单元格" xfId="72"/>
    <cellStyle name="Comma" xfId="73"/>
    <cellStyle name="Comma [0]" xfId="74"/>
    <cellStyle name="强调文字颜色 1" xfId="75"/>
    <cellStyle name="强调文字颜色 2" xfId="76"/>
    <cellStyle name="强调文字颜色 3" xfId="77"/>
    <cellStyle name="强调文字颜色 4" xfId="78"/>
    <cellStyle name="强调文字颜色 5" xfId="79"/>
    <cellStyle name="强调文字颜色 6" xfId="80"/>
    <cellStyle name="适中" xfId="81"/>
    <cellStyle name="输出" xfId="82"/>
    <cellStyle name="输入" xfId="83"/>
    <cellStyle name="样式 1" xfId="84"/>
    <cellStyle name="Followed Hyperlink" xfId="85"/>
    <cellStyle name="注释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zoomScaleSheetLayoutView="100" zoomScalePageLayoutView="0" workbookViewId="0" topLeftCell="A13">
      <selection activeCell="I25" sqref="I25"/>
    </sheetView>
  </sheetViews>
  <sheetFormatPr defaultColWidth="9.00390625" defaultRowHeight="14.25"/>
  <cols>
    <col min="1" max="1" width="41.625" style="8" customWidth="1"/>
    <col min="2" max="2" width="4.625" style="8" customWidth="1"/>
    <col min="3" max="3" width="12.625" style="8" customWidth="1"/>
    <col min="4" max="4" width="41.625" style="8" customWidth="1"/>
    <col min="5" max="5" width="4.625" style="6" customWidth="1"/>
    <col min="6" max="6" width="12.625" style="6" customWidth="1"/>
    <col min="7" max="8" width="9.00390625" style="7" customWidth="1"/>
    <col min="9" max="16384" width="9.00390625" style="8" customWidth="1"/>
  </cols>
  <sheetData>
    <row r="1" ht="14.25">
      <c r="A1" s="9"/>
    </row>
    <row r="2" spans="1:8" s="5" customFormat="1" ht="48" customHeight="1">
      <c r="A2" s="189" t="s">
        <v>319</v>
      </c>
      <c r="B2" s="189"/>
      <c r="C2" s="189"/>
      <c r="D2" s="189"/>
      <c r="E2" s="189"/>
      <c r="F2" s="189"/>
      <c r="G2" s="4"/>
      <c r="H2" s="4"/>
    </row>
    <row r="3" spans="1:8" s="31" customFormat="1" ht="24" customHeight="1" thickBot="1">
      <c r="A3" s="166" t="s">
        <v>454</v>
      </c>
      <c r="B3" s="28"/>
      <c r="C3" s="28"/>
      <c r="D3" s="28"/>
      <c r="E3" s="29"/>
      <c r="F3" s="58" t="s">
        <v>381</v>
      </c>
      <c r="G3" s="30"/>
      <c r="H3" s="30"/>
    </row>
    <row r="4" spans="1:8" s="31" customFormat="1" ht="18" customHeight="1">
      <c r="A4" s="190" t="s">
        <v>6</v>
      </c>
      <c r="B4" s="191"/>
      <c r="C4" s="191"/>
      <c r="D4" s="191" t="s">
        <v>7</v>
      </c>
      <c r="E4" s="191"/>
      <c r="F4" s="192"/>
      <c r="G4" s="30"/>
      <c r="H4" s="30"/>
    </row>
    <row r="5" spans="1:8" s="31" customFormat="1" ht="18" customHeight="1">
      <c r="A5" s="43" t="s">
        <v>8</v>
      </c>
      <c r="B5" s="41" t="s">
        <v>9</v>
      </c>
      <c r="C5" s="40" t="s">
        <v>46</v>
      </c>
      <c r="D5" s="41" t="s">
        <v>8</v>
      </c>
      <c r="E5" s="42" t="s">
        <v>10</v>
      </c>
      <c r="F5" s="44" t="s">
        <v>46</v>
      </c>
      <c r="G5" s="30"/>
      <c r="H5" s="30"/>
    </row>
    <row r="6" spans="1:8" s="31" customFormat="1" ht="18" customHeight="1">
      <c r="A6" s="126" t="s">
        <v>11</v>
      </c>
      <c r="B6" s="33"/>
      <c r="C6" s="33" t="s">
        <v>44</v>
      </c>
      <c r="D6" s="32" t="s">
        <v>11</v>
      </c>
      <c r="E6" s="34"/>
      <c r="F6" s="127" t="s">
        <v>45</v>
      </c>
      <c r="G6" s="30"/>
      <c r="H6" s="30"/>
    </row>
    <row r="7" spans="1:8" s="31" customFormat="1" ht="18" customHeight="1">
      <c r="A7" s="45" t="s">
        <v>13</v>
      </c>
      <c r="B7" s="35" t="s">
        <v>12</v>
      </c>
      <c r="C7" s="37">
        <v>319.16</v>
      </c>
      <c r="D7" s="36" t="s">
        <v>72</v>
      </c>
      <c r="E7" s="35" t="s">
        <v>339</v>
      </c>
      <c r="F7" s="46"/>
      <c r="G7" s="30"/>
      <c r="H7" s="30"/>
    </row>
    <row r="8" spans="1:8" s="31" customFormat="1" ht="18" customHeight="1">
      <c r="A8" s="47" t="s">
        <v>320</v>
      </c>
      <c r="B8" s="35" t="s">
        <v>45</v>
      </c>
      <c r="C8" s="37"/>
      <c r="D8" s="36" t="s">
        <v>74</v>
      </c>
      <c r="E8" s="35" t="s">
        <v>340</v>
      </c>
      <c r="F8" s="46"/>
      <c r="G8" s="30"/>
      <c r="H8" s="30"/>
    </row>
    <row r="9" spans="1:8" s="31" customFormat="1" ht="18" customHeight="1">
      <c r="A9" s="45" t="s">
        <v>14</v>
      </c>
      <c r="B9" s="35" t="s">
        <v>49</v>
      </c>
      <c r="C9" s="37"/>
      <c r="D9" s="36" t="s">
        <v>75</v>
      </c>
      <c r="E9" s="35" t="s">
        <v>297</v>
      </c>
      <c r="F9" s="46"/>
      <c r="G9" s="30"/>
      <c r="H9" s="30"/>
    </row>
    <row r="10" spans="1:8" s="31" customFormat="1" ht="18" customHeight="1">
      <c r="A10" s="45" t="s">
        <v>15</v>
      </c>
      <c r="B10" s="35" t="s">
        <v>16</v>
      </c>
      <c r="C10" s="37"/>
      <c r="D10" s="36" t="s">
        <v>76</v>
      </c>
      <c r="E10" s="35" t="s">
        <v>299</v>
      </c>
      <c r="F10" s="46"/>
      <c r="G10" s="30"/>
      <c r="H10" s="30"/>
    </row>
    <row r="11" spans="1:8" s="31" customFormat="1" ht="18" customHeight="1">
      <c r="A11" s="45" t="s">
        <v>18</v>
      </c>
      <c r="B11" s="35" t="s">
        <v>17</v>
      </c>
      <c r="C11" s="37"/>
      <c r="D11" s="36" t="s">
        <v>77</v>
      </c>
      <c r="E11" s="35" t="s">
        <v>301</v>
      </c>
      <c r="F11" s="46"/>
      <c r="G11" s="30"/>
      <c r="H11" s="30"/>
    </row>
    <row r="12" spans="1:8" s="31" customFormat="1" ht="18" customHeight="1">
      <c r="A12" s="45" t="s">
        <v>20</v>
      </c>
      <c r="B12" s="35" t="s">
        <v>19</v>
      </c>
      <c r="C12" s="37"/>
      <c r="D12" s="36" t="s">
        <v>78</v>
      </c>
      <c r="E12" s="35" t="s">
        <v>303</v>
      </c>
      <c r="F12" s="46"/>
      <c r="G12" s="30"/>
      <c r="H12" s="30"/>
    </row>
    <row r="13" spans="1:8" s="31" customFormat="1" ht="18" customHeight="1">
      <c r="A13" s="45" t="s">
        <v>22</v>
      </c>
      <c r="B13" s="35" t="s">
        <v>21</v>
      </c>
      <c r="C13" s="37"/>
      <c r="D13" s="38" t="s">
        <v>323</v>
      </c>
      <c r="E13" s="35" t="s">
        <v>306</v>
      </c>
      <c r="F13" s="46"/>
      <c r="G13" s="30"/>
      <c r="H13" s="30"/>
    </row>
    <row r="14" spans="1:8" s="31" customFormat="1" ht="18" customHeight="1">
      <c r="A14" s="48"/>
      <c r="B14" s="35" t="s">
        <v>23</v>
      </c>
      <c r="C14" s="38"/>
      <c r="D14" s="38" t="s">
        <v>324</v>
      </c>
      <c r="E14" s="35" t="s">
        <v>309</v>
      </c>
      <c r="F14" s="182">
        <v>133.86</v>
      </c>
      <c r="G14" s="30"/>
      <c r="H14" s="30"/>
    </row>
    <row r="15" spans="1:8" s="31" customFormat="1" ht="18" customHeight="1">
      <c r="A15" s="48"/>
      <c r="B15" s="35" t="s">
        <v>24</v>
      </c>
      <c r="C15" s="38"/>
      <c r="D15" s="38" t="s">
        <v>325</v>
      </c>
      <c r="E15" s="35" t="s">
        <v>312</v>
      </c>
      <c r="F15" s="182">
        <v>9.11</v>
      </c>
      <c r="G15" s="30"/>
      <c r="H15" s="30"/>
    </row>
    <row r="16" spans="1:8" s="31" customFormat="1" ht="18" customHeight="1">
      <c r="A16" s="48"/>
      <c r="B16" s="35" t="s">
        <v>25</v>
      </c>
      <c r="C16" s="38"/>
      <c r="D16" s="38" t="s">
        <v>326</v>
      </c>
      <c r="E16" s="35" t="s">
        <v>314</v>
      </c>
      <c r="F16" s="182"/>
      <c r="G16" s="30"/>
      <c r="H16" s="30"/>
    </row>
    <row r="17" spans="1:8" s="31" customFormat="1" ht="18" customHeight="1">
      <c r="A17" s="48"/>
      <c r="B17" s="35" t="s">
        <v>26</v>
      </c>
      <c r="C17" s="38"/>
      <c r="D17" s="38" t="s">
        <v>327</v>
      </c>
      <c r="E17" s="35" t="s">
        <v>317</v>
      </c>
      <c r="F17" s="182"/>
      <c r="G17" s="30"/>
      <c r="H17" s="30"/>
    </row>
    <row r="18" spans="1:8" s="31" customFormat="1" ht="18" customHeight="1">
      <c r="A18" s="48"/>
      <c r="B18" s="35" t="s">
        <v>27</v>
      </c>
      <c r="C18" s="38"/>
      <c r="D18" s="38" t="s">
        <v>328</v>
      </c>
      <c r="E18" s="35" t="s">
        <v>341</v>
      </c>
      <c r="F18" s="182">
        <v>165.27</v>
      </c>
      <c r="G18" s="30"/>
      <c r="H18" s="30"/>
    </row>
    <row r="19" spans="1:8" s="31" customFormat="1" ht="18" customHeight="1">
      <c r="A19" s="48"/>
      <c r="B19" s="35" t="s">
        <v>28</v>
      </c>
      <c r="C19" s="38"/>
      <c r="D19" s="38" t="s">
        <v>329</v>
      </c>
      <c r="E19" s="35" t="s">
        <v>342</v>
      </c>
      <c r="F19" s="182"/>
      <c r="G19" s="30"/>
      <c r="H19" s="30"/>
    </row>
    <row r="20" spans="1:8" s="31" customFormat="1" ht="18" customHeight="1">
      <c r="A20" s="48"/>
      <c r="B20" s="35" t="s">
        <v>29</v>
      </c>
      <c r="C20" s="38"/>
      <c r="D20" s="38" t="s">
        <v>330</v>
      </c>
      <c r="E20" s="35" t="s">
        <v>343</v>
      </c>
      <c r="F20" s="182"/>
      <c r="G20" s="30"/>
      <c r="H20" s="30"/>
    </row>
    <row r="21" spans="1:8" s="31" customFormat="1" ht="18" customHeight="1">
      <c r="A21" s="48"/>
      <c r="B21" s="35" t="s">
        <v>30</v>
      </c>
      <c r="C21" s="38"/>
      <c r="D21" s="38" t="s">
        <v>331</v>
      </c>
      <c r="E21" s="35" t="s">
        <v>344</v>
      </c>
      <c r="F21" s="182"/>
      <c r="G21" s="30"/>
      <c r="H21" s="30"/>
    </row>
    <row r="22" spans="1:8" s="31" customFormat="1" ht="18" customHeight="1">
      <c r="A22" s="48"/>
      <c r="B22" s="35" t="s">
        <v>47</v>
      </c>
      <c r="C22" s="38"/>
      <c r="D22" s="38" t="s">
        <v>332</v>
      </c>
      <c r="E22" s="35" t="s">
        <v>345</v>
      </c>
      <c r="F22" s="182"/>
      <c r="G22" s="30"/>
      <c r="H22" s="30"/>
    </row>
    <row r="23" spans="1:8" s="31" customFormat="1" ht="18" customHeight="1">
      <c r="A23" s="48"/>
      <c r="B23" s="35" t="s">
        <v>305</v>
      </c>
      <c r="C23" s="38"/>
      <c r="D23" s="38" t="s">
        <v>361</v>
      </c>
      <c r="E23" s="35" t="s">
        <v>346</v>
      </c>
      <c r="F23" s="182"/>
      <c r="G23" s="30"/>
      <c r="H23" s="30"/>
    </row>
    <row r="24" spans="1:8" s="31" customFormat="1" ht="18" customHeight="1">
      <c r="A24" s="48"/>
      <c r="B24" s="35" t="s">
        <v>308</v>
      </c>
      <c r="C24" s="38"/>
      <c r="D24" s="38" t="s">
        <v>333</v>
      </c>
      <c r="E24" s="35" t="s">
        <v>347</v>
      </c>
      <c r="F24" s="182"/>
      <c r="G24" s="30"/>
      <c r="H24" s="30"/>
    </row>
    <row r="25" spans="1:8" s="31" customFormat="1" ht="18" customHeight="1">
      <c r="A25" s="48"/>
      <c r="B25" s="35" t="s">
        <v>311</v>
      </c>
      <c r="C25" s="38"/>
      <c r="D25" s="38" t="s">
        <v>334</v>
      </c>
      <c r="E25" s="35" t="s">
        <v>348</v>
      </c>
      <c r="F25" s="182">
        <v>10.92</v>
      </c>
      <c r="G25" s="30"/>
      <c r="H25" s="30"/>
    </row>
    <row r="26" spans="1:8" s="31" customFormat="1" ht="18" customHeight="1">
      <c r="A26" s="48"/>
      <c r="B26" s="35" t="s">
        <v>31</v>
      </c>
      <c r="C26" s="38"/>
      <c r="D26" s="38" t="s">
        <v>335</v>
      </c>
      <c r="E26" s="35" t="s">
        <v>349</v>
      </c>
      <c r="F26" s="46"/>
      <c r="G26" s="30"/>
      <c r="H26" s="30"/>
    </row>
    <row r="27" spans="1:8" s="31" customFormat="1" ht="18" customHeight="1">
      <c r="A27" s="48"/>
      <c r="B27" s="35" t="s">
        <v>316</v>
      </c>
      <c r="C27" s="38"/>
      <c r="D27" s="38" t="s">
        <v>362</v>
      </c>
      <c r="E27" s="35" t="s">
        <v>350</v>
      </c>
      <c r="F27" s="46"/>
      <c r="G27" s="30"/>
      <c r="H27" s="30"/>
    </row>
    <row r="28" spans="1:8" s="31" customFormat="1" ht="18" customHeight="1">
      <c r="A28" s="48"/>
      <c r="B28" s="35" t="s">
        <v>265</v>
      </c>
      <c r="C28" s="38"/>
      <c r="D28" s="38" t="s">
        <v>337</v>
      </c>
      <c r="E28" s="35" t="s">
        <v>351</v>
      </c>
      <c r="F28" s="46"/>
      <c r="G28" s="30"/>
      <c r="H28" s="30"/>
    </row>
    <row r="29" spans="1:8" s="31" customFormat="1" ht="18" customHeight="1">
      <c r="A29" s="48"/>
      <c r="B29" s="35" t="s">
        <v>32</v>
      </c>
      <c r="C29" s="38"/>
      <c r="D29" s="38" t="s">
        <v>338</v>
      </c>
      <c r="E29" s="35" t="s">
        <v>352</v>
      </c>
      <c r="F29" s="46"/>
      <c r="G29" s="30"/>
      <c r="H29" s="30"/>
    </row>
    <row r="30" spans="1:8" s="31" customFormat="1" ht="18" customHeight="1">
      <c r="A30" s="49" t="s">
        <v>33</v>
      </c>
      <c r="B30" s="35" t="s">
        <v>270</v>
      </c>
      <c r="C30" s="37">
        <f>C7+C9+C10+C11+C12+C13</f>
        <v>319.16</v>
      </c>
      <c r="D30" s="39" t="s">
        <v>34</v>
      </c>
      <c r="E30" s="35" t="s">
        <v>353</v>
      </c>
      <c r="F30" s="163">
        <f>SUM(F7:F29)</f>
        <v>319.16</v>
      </c>
      <c r="G30" s="30"/>
      <c r="H30" s="30"/>
    </row>
    <row r="31" spans="1:8" s="31" customFormat="1" ht="18" customHeight="1">
      <c r="A31" s="47" t="s">
        <v>38</v>
      </c>
      <c r="B31" s="35" t="s">
        <v>272</v>
      </c>
      <c r="C31" s="37"/>
      <c r="D31" s="38" t="s">
        <v>39</v>
      </c>
      <c r="E31" s="35" t="s">
        <v>354</v>
      </c>
      <c r="F31" s="50"/>
      <c r="G31" s="30"/>
      <c r="H31" s="30"/>
    </row>
    <row r="32" spans="1:8" s="31" customFormat="1" ht="18" customHeight="1">
      <c r="A32" s="47" t="s">
        <v>81</v>
      </c>
      <c r="B32" s="35" t="s">
        <v>35</v>
      </c>
      <c r="C32" s="37"/>
      <c r="D32" s="38" t="s">
        <v>40</v>
      </c>
      <c r="E32" s="35" t="s">
        <v>355</v>
      </c>
      <c r="F32" s="50"/>
      <c r="G32" s="30"/>
      <c r="H32" s="30"/>
    </row>
    <row r="33" spans="1:8" s="31" customFormat="1" ht="18" customHeight="1">
      <c r="A33" s="47" t="s">
        <v>43</v>
      </c>
      <c r="B33" s="35" t="s">
        <v>278</v>
      </c>
      <c r="C33" s="37"/>
      <c r="D33" s="38" t="s">
        <v>41</v>
      </c>
      <c r="E33" s="35" t="s">
        <v>356</v>
      </c>
      <c r="F33" s="50"/>
      <c r="G33" s="30"/>
      <c r="H33" s="30"/>
    </row>
    <row r="34" spans="1:8" s="31" customFormat="1" ht="18" customHeight="1">
      <c r="A34" s="51"/>
      <c r="B34" s="35" t="s">
        <v>281</v>
      </c>
      <c r="C34" s="37"/>
      <c r="D34" s="38" t="s">
        <v>42</v>
      </c>
      <c r="E34" s="35" t="s">
        <v>357</v>
      </c>
      <c r="F34" s="50"/>
      <c r="G34" s="30"/>
      <c r="H34" s="30"/>
    </row>
    <row r="35" spans="1:8" s="31" customFormat="1" ht="18" customHeight="1">
      <c r="A35" s="47"/>
      <c r="B35" s="35" t="s">
        <v>36</v>
      </c>
      <c r="C35" s="37"/>
      <c r="D35" s="38" t="s">
        <v>43</v>
      </c>
      <c r="E35" s="35" t="s">
        <v>358</v>
      </c>
      <c r="F35" s="50"/>
      <c r="G35" s="30"/>
      <c r="H35" s="30"/>
    </row>
    <row r="36" spans="1:8" s="31" customFormat="1" ht="18" customHeight="1">
      <c r="A36" s="51"/>
      <c r="B36" s="35" t="s">
        <v>286</v>
      </c>
      <c r="C36" s="37"/>
      <c r="D36" s="38"/>
      <c r="E36" s="35" t="s">
        <v>359</v>
      </c>
      <c r="F36" s="50"/>
      <c r="G36" s="30"/>
      <c r="H36" s="30"/>
    </row>
    <row r="37" spans="1:8" s="31" customFormat="1" ht="18" customHeight="1" thickBot="1">
      <c r="A37" s="52" t="s">
        <v>379</v>
      </c>
      <c r="B37" s="53" t="s">
        <v>289</v>
      </c>
      <c r="C37" s="54">
        <v>319.16</v>
      </c>
      <c r="D37" s="55" t="s">
        <v>379</v>
      </c>
      <c r="E37" s="53" t="s">
        <v>360</v>
      </c>
      <c r="F37" s="164">
        <f>F30+F31+F34</f>
        <v>319.16</v>
      </c>
      <c r="G37" s="30"/>
      <c r="H37" s="30"/>
    </row>
  </sheetData>
  <sheetProtection/>
  <mergeCells count="3">
    <mergeCell ref="A2:F2"/>
    <mergeCell ref="A4:C4"/>
    <mergeCell ref="D4:F4"/>
  </mergeCells>
  <printOptions horizontalCentered="1"/>
  <pageMargins left="0.3937007874015748" right="0.3937007874015748" top="0.7874015748031497" bottom="0.984251968503937" header="0.5118110236220472" footer="0.5118110236220472"/>
  <pageSetup horizontalDpi="300" verticalDpi="300" orientation="landscape" paperSize="9" r:id="rId1"/>
  <headerFooter alignWithMargins="0">
    <oddFooter>&amp;C第&amp;P页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SheetLayoutView="160" zoomScalePageLayoutView="0" workbookViewId="0" topLeftCell="A1">
      <selection activeCell="O17" sqref="O17"/>
    </sheetView>
  </sheetViews>
  <sheetFormatPr defaultColWidth="9.00390625" defaultRowHeight="14.25"/>
  <cols>
    <col min="1" max="3" width="3.625" style="11" customWidth="1"/>
    <col min="4" max="4" width="30.75390625" style="11" customWidth="1"/>
    <col min="5" max="11" width="13.625" style="11" customWidth="1"/>
    <col min="12" max="16384" width="9.00390625" style="11" customWidth="1"/>
  </cols>
  <sheetData>
    <row r="1" ht="14.25">
      <c r="A1" s="9"/>
    </row>
    <row r="2" spans="1:11" s="56" customFormat="1" ht="49.5" customHeight="1">
      <c r="A2" s="197" t="s">
        <v>380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</row>
    <row r="3" spans="1:11" s="60" customFormat="1" ht="19.5" customHeight="1" thickBot="1">
      <c r="A3" s="57" t="s">
        <v>321</v>
      </c>
      <c r="B3" s="179" t="s">
        <v>455</v>
      </c>
      <c r="C3" s="179"/>
      <c r="D3" s="179"/>
      <c r="E3" s="58"/>
      <c r="F3" s="58"/>
      <c r="G3" s="58"/>
      <c r="H3" s="58"/>
      <c r="I3" s="58"/>
      <c r="J3" s="58"/>
      <c r="K3" s="59" t="s">
        <v>322</v>
      </c>
    </row>
    <row r="4" spans="1:11" s="61" customFormat="1" ht="40.5" customHeight="1">
      <c r="A4" s="194" t="s">
        <v>5</v>
      </c>
      <c r="B4" s="195"/>
      <c r="C4" s="195"/>
      <c r="D4" s="122" t="s">
        <v>1</v>
      </c>
      <c r="E4" s="121" t="s">
        <v>66</v>
      </c>
      <c r="F4" s="123" t="s">
        <v>59</v>
      </c>
      <c r="G4" s="121" t="s">
        <v>65</v>
      </c>
      <c r="H4" s="121" t="s">
        <v>58</v>
      </c>
      <c r="I4" s="121" t="s">
        <v>57</v>
      </c>
      <c r="J4" s="123" t="s">
        <v>67</v>
      </c>
      <c r="K4" s="125" t="s">
        <v>56</v>
      </c>
    </row>
    <row r="5" spans="1:11" s="60" customFormat="1" ht="24" customHeight="1">
      <c r="A5" s="193" t="s">
        <v>55</v>
      </c>
      <c r="B5" s="196" t="s">
        <v>54</v>
      </c>
      <c r="C5" s="196" t="s">
        <v>53</v>
      </c>
      <c r="D5" s="62" t="s">
        <v>52</v>
      </c>
      <c r="E5" s="62" t="s">
        <v>51</v>
      </c>
      <c r="F5" s="62" t="s">
        <v>50</v>
      </c>
      <c r="G5" s="62" t="s">
        <v>49</v>
      </c>
      <c r="H5" s="62" t="s">
        <v>16</v>
      </c>
      <c r="I5" s="62" t="s">
        <v>17</v>
      </c>
      <c r="J5" s="62" t="s">
        <v>19</v>
      </c>
      <c r="K5" s="65" t="s">
        <v>21</v>
      </c>
    </row>
    <row r="6" spans="1:11" s="60" customFormat="1" ht="24" customHeight="1">
      <c r="A6" s="193"/>
      <c r="B6" s="196"/>
      <c r="C6" s="196"/>
      <c r="D6" s="62" t="s">
        <v>37</v>
      </c>
      <c r="E6" s="63">
        <v>319.16</v>
      </c>
      <c r="F6" s="63">
        <v>319.16</v>
      </c>
      <c r="G6" s="63">
        <f>SUM(G7:G22)</f>
        <v>0</v>
      </c>
      <c r="H6" s="63">
        <f>SUM(H7:H22)</f>
        <v>0</v>
      </c>
      <c r="I6" s="63">
        <f>SUM(I7:I22)</f>
        <v>0</v>
      </c>
      <c r="J6" s="63">
        <f>SUM(J7:J22)</f>
        <v>0</v>
      </c>
      <c r="K6" s="66">
        <f>SUM(K7:K22)</f>
        <v>0</v>
      </c>
    </row>
    <row r="7" spans="1:11" s="60" customFormat="1" ht="24" customHeight="1">
      <c r="A7" s="167" t="s">
        <v>425</v>
      </c>
      <c r="B7" s="168"/>
      <c r="C7" s="169"/>
      <c r="D7" s="64" t="s">
        <v>410</v>
      </c>
      <c r="E7" s="63">
        <v>133.86</v>
      </c>
      <c r="F7" s="63">
        <v>133.86</v>
      </c>
      <c r="G7" s="63"/>
      <c r="H7" s="63"/>
      <c r="I7" s="63"/>
      <c r="J7" s="63"/>
      <c r="K7" s="66"/>
    </row>
    <row r="8" spans="1:11" s="60" customFormat="1" ht="24" customHeight="1">
      <c r="A8" s="167" t="s">
        <v>426</v>
      </c>
      <c r="B8" s="168"/>
      <c r="C8" s="169"/>
      <c r="D8" s="64" t="s">
        <v>411</v>
      </c>
      <c r="E8" s="63">
        <v>133.86</v>
      </c>
      <c r="F8" s="63">
        <v>133.86</v>
      </c>
      <c r="G8" s="63"/>
      <c r="H8" s="63"/>
      <c r="I8" s="63"/>
      <c r="J8" s="63"/>
      <c r="K8" s="66"/>
    </row>
    <row r="9" spans="1:11" s="60" customFormat="1" ht="24" customHeight="1">
      <c r="A9" s="167" t="s">
        <v>427</v>
      </c>
      <c r="B9" s="168"/>
      <c r="C9" s="169"/>
      <c r="D9" s="64" t="s">
        <v>412</v>
      </c>
      <c r="E9" s="63">
        <v>122.2</v>
      </c>
      <c r="F9" s="63">
        <v>122.2</v>
      </c>
      <c r="G9" s="63"/>
      <c r="H9" s="63"/>
      <c r="I9" s="63"/>
      <c r="J9" s="63"/>
      <c r="K9" s="66"/>
    </row>
    <row r="10" spans="1:11" s="60" customFormat="1" ht="24" customHeight="1">
      <c r="A10" s="167" t="s">
        <v>428</v>
      </c>
      <c r="B10" s="168"/>
      <c r="C10" s="169"/>
      <c r="D10" s="64" t="s">
        <v>413</v>
      </c>
      <c r="E10" s="63">
        <v>11.66</v>
      </c>
      <c r="F10" s="63">
        <v>11.66</v>
      </c>
      <c r="G10" s="63"/>
      <c r="H10" s="63"/>
      <c r="I10" s="63"/>
      <c r="J10" s="63"/>
      <c r="K10" s="66"/>
    </row>
    <row r="11" spans="1:11" s="60" customFormat="1" ht="24" customHeight="1">
      <c r="A11" s="167" t="s">
        <v>429</v>
      </c>
      <c r="B11" s="168"/>
      <c r="C11" s="169"/>
      <c r="D11" s="64" t="s">
        <v>414</v>
      </c>
      <c r="E11" s="63">
        <v>9.11</v>
      </c>
      <c r="F11" s="63">
        <v>9.11</v>
      </c>
      <c r="G11" s="63"/>
      <c r="H11" s="63"/>
      <c r="I11" s="63"/>
      <c r="J11" s="63"/>
      <c r="K11" s="66"/>
    </row>
    <row r="12" spans="1:11" s="60" customFormat="1" ht="24" customHeight="1">
      <c r="A12" s="167" t="s">
        <v>430</v>
      </c>
      <c r="B12" s="168"/>
      <c r="C12" s="169"/>
      <c r="D12" s="64" t="s">
        <v>415</v>
      </c>
      <c r="E12" s="63">
        <v>9.11</v>
      </c>
      <c r="F12" s="63">
        <v>9.11</v>
      </c>
      <c r="G12" s="63"/>
      <c r="H12" s="63"/>
      <c r="I12" s="63"/>
      <c r="J12" s="63"/>
      <c r="K12" s="66"/>
    </row>
    <row r="13" spans="1:11" s="60" customFormat="1" ht="24" customHeight="1">
      <c r="A13" s="167" t="s">
        <v>431</v>
      </c>
      <c r="B13" s="168"/>
      <c r="C13" s="169"/>
      <c r="D13" s="64" t="s">
        <v>416</v>
      </c>
      <c r="E13" s="63">
        <v>9.11</v>
      </c>
      <c r="F13" s="63">
        <v>9.11</v>
      </c>
      <c r="G13" s="63"/>
      <c r="H13" s="63"/>
      <c r="I13" s="63"/>
      <c r="J13" s="63"/>
      <c r="K13" s="66"/>
    </row>
    <row r="14" spans="1:11" s="60" customFormat="1" ht="24" customHeight="1">
      <c r="A14" s="167" t="s">
        <v>432</v>
      </c>
      <c r="B14" s="168"/>
      <c r="C14" s="169"/>
      <c r="D14" s="64" t="s">
        <v>417</v>
      </c>
      <c r="E14" s="63">
        <v>165.27</v>
      </c>
      <c r="F14" s="63">
        <v>165.27</v>
      </c>
      <c r="G14" s="63"/>
      <c r="H14" s="63"/>
      <c r="I14" s="63"/>
      <c r="J14" s="63"/>
      <c r="K14" s="66"/>
    </row>
    <row r="15" spans="1:11" s="60" customFormat="1" ht="24" customHeight="1">
      <c r="A15" s="167" t="s">
        <v>433</v>
      </c>
      <c r="B15" s="168"/>
      <c r="C15" s="169"/>
      <c r="D15" s="64" t="s">
        <v>418</v>
      </c>
      <c r="E15" s="63">
        <v>165.27</v>
      </c>
      <c r="F15" s="63">
        <v>165.27</v>
      </c>
      <c r="G15" s="63"/>
      <c r="H15" s="63"/>
      <c r="I15" s="63"/>
      <c r="J15" s="63"/>
      <c r="K15" s="66"/>
    </row>
    <row r="16" spans="1:11" s="60" customFormat="1" ht="24" customHeight="1">
      <c r="A16" s="167" t="s">
        <v>434</v>
      </c>
      <c r="B16" s="168"/>
      <c r="C16" s="169"/>
      <c r="D16" s="64" t="s">
        <v>419</v>
      </c>
      <c r="E16" s="63">
        <v>129.17</v>
      </c>
      <c r="F16" s="63">
        <v>129.17</v>
      </c>
      <c r="G16" s="63"/>
      <c r="H16" s="63"/>
      <c r="I16" s="63"/>
      <c r="J16" s="63"/>
      <c r="K16" s="66"/>
    </row>
    <row r="17" spans="1:11" s="60" customFormat="1" ht="24" customHeight="1">
      <c r="A17" s="167" t="s">
        <v>435</v>
      </c>
      <c r="B17" s="168"/>
      <c r="C17" s="169"/>
      <c r="D17" s="64" t="s">
        <v>420</v>
      </c>
      <c r="E17" s="63">
        <v>8</v>
      </c>
      <c r="F17" s="63">
        <v>8</v>
      </c>
      <c r="G17" s="63"/>
      <c r="H17" s="63"/>
      <c r="I17" s="63"/>
      <c r="J17" s="63"/>
      <c r="K17" s="66"/>
    </row>
    <row r="18" spans="1:11" s="60" customFormat="1" ht="24" customHeight="1">
      <c r="A18" s="167" t="s">
        <v>436</v>
      </c>
      <c r="B18" s="168"/>
      <c r="C18" s="169"/>
      <c r="D18" s="64" t="s">
        <v>421</v>
      </c>
      <c r="E18" s="63">
        <v>8</v>
      </c>
      <c r="F18" s="63">
        <v>8</v>
      </c>
      <c r="G18" s="63"/>
      <c r="H18" s="63"/>
      <c r="I18" s="63"/>
      <c r="J18" s="63"/>
      <c r="K18" s="66"/>
    </row>
    <row r="19" spans="1:11" s="60" customFormat="1" ht="24" customHeight="1">
      <c r="A19" s="167" t="s">
        <v>437</v>
      </c>
      <c r="B19" s="168"/>
      <c r="C19" s="169"/>
      <c r="D19" s="64" t="s">
        <v>422</v>
      </c>
      <c r="E19" s="63">
        <v>20.1</v>
      </c>
      <c r="F19" s="63">
        <v>20.1</v>
      </c>
      <c r="G19" s="63"/>
      <c r="H19" s="63"/>
      <c r="I19" s="63"/>
      <c r="J19" s="63"/>
      <c r="K19" s="66"/>
    </row>
    <row r="20" spans="1:11" s="60" customFormat="1" ht="24" customHeight="1">
      <c r="A20" s="167" t="s">
        <v>438</v>
      </c>
      <c r="B20" s="168"/>
      <c r="C20" s="169"/>
      <c r="D20" s="64" t="s">
        <v>423</v>
      </c>
      <c r="E20" s="63">
        <v>10.92</v>
      </c>
      <c r="F20" s="63">
        <v>10.92</v>
      </c>
      <c r="G20" s="63"/>
      <c r="H20" s="63"/>
      <c r="I20" s="63"/>
      <c r="J20" s="63"/>
      <c r="K20" s="66"/>
    </row>
    <row r="21" spans="1:11" s="60" customFormat="1" ht="24" customHeight="1">
      <c r="A21" s="167" t="s">
        <v>439</v>
      </c>
      <c r="B21" s="168"/>
      <c r="C21" s="169"/>
      <c r="D21" s="64" t="s">
        <v>424</v>
      </c>
      <c r="E21" s="63">
        <v>10.92</v>
      </c>
      <c r="F21" s="63">
        <v>10.92</v>
      </c>
      <c r="G21" s="63"/>
      <c r="H21" s="63"/>
      <c r="I21" s="63"/>
      <c r="J21" s="63"/>
      <c r="K21" s="66"/>
    </row>
    <row r="22" spans="1:11" s="60" customFormat="1" ht="24" customHeight="1" thickBot="1">
      <c r="A22" s="170" t="s">
        <v>440</v>
      </c>
      <c r="B22" s="171"/>
      <c r="C22" s="172"/>
      <c r="D22" s="67" t="s">
        <v>219</v>
      </c>
      <c r="E22" s="68">
        <v>10.92</v>
      </c>
      <c r="F22" s="68">
        <v>10.92</v>
      </c>
      <c r="G22" s="68"/>
      <c r="H22" s="68"/>
      <c r="I22" s="68"/>
      <c r="J22" s="68"/>
      <c r="K22" s="69"/>
    </row>
    <row r="23" spans="1:11" ht="17.2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7.2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ht="17.2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ht="17.2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</row>
  </sheetData>
  <sheetProtection/>
  <mergeCells count="5">
    <mergeCell ref="A5:A6"/>
    <mergeCell ref="A4:C4"/>
    <mergeCell ref="B5:B6"/>
    <mergeCell ref="C5:C6"/>
    <mergeCell ref="A2:K2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  <headerFooter alignWithMargins="0">
    <oddFooter>&amp;C第&amp;P页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F14" sqref="F14"/>
    </sheetView>
  </sheetViews>
  <sheetFormatPr defaultColWidth="9.00390625" defaultRowHeight="14.25"/>
  <cols>
    <col min="1" max="3" width="3.625" style="11" customWidth="1"/>
    <col min="4" max="4" width="32.875" style="11" customWidth="1"/>
    <col min="5" max="10" width="15.625" style="11" customWidth="1"/>
    <col min="11" max="11" width="9.00390625" style="11" customWidth="1"/>
    <col min="12" max="12" width="12.625" style="11" customWidth="1"/>
    <col min="13" max="16384" width="9.00390625" style="11" customWidth="1"/>
  </cols>
  <sheetData>
    <row r="1" ht="14.25">
      <c r="A1" s="9"/>
    </row>
    <row r="2" spans="1:10" s="56" customFormat="1" ht="49.5" customHeight="1">
      <c r="A2" s="197" t="s">
        <v>382</v>
      </c>
      <c r="B2" s="197"/>
      <c r="C2" s="197"/>
      <c r="D2" s="197"/>
      <c r="E2" s="197"/>
      <c r="F2" s="197"/>
      <c r="G2" s="197"/>
      <c r="H2" s="197"/>
      <c r="I2" s="197"/>
      <c r="J2" s="197"/>
    </row>
    <row r="3" spans="1:10" s="60" customFormat="1" ht="19.5" customHeight="1" thickBot="1">
      <c r="A3" s="57" t="s">
        <v>321</v>
      </c>
      <c r="B3" s="58"/>
      <c r="C3" s="198" t="s">
        <v>455</v>
      </c>
      <c r="D3" s="199"/>
      <c r="E3" s="199"/>
      <c r="F3" s="199"/>
      <c r="G3" s="70"/>
      <c r="H3" s="58"/>
      <c r="I3" s="58"/>
      <c r="J3" s="59" t="s">
        <v>386</v>
      </c>
    </row>
    <row r="4" spans="1:11" s="61" customFormat="1" ht="39.75" customHeight="1">
      <c r="A4" s="194" t="s">
        <v>5</v>
      </c>
      <c r="B4" s="195"/>
      <c r="C4" s="195"/>
      <c r="D4" s="122" t="s">
        <v>1</v>
      </c>
      <c r="E4" s="121" t="s">
        <v>34</v>
      </c>
      <c r="F4" s="123" t="s">
        <v>64</v>
      </c>
      <c r="G4" s="123" t="s">
        <v>63</v>
      </c>
      <c r="H4" s="123" t="s">
        <v>62</v>
      </c>
      <c r="I4" s="122" t="s">
        <v>61</v>
      </c>
      <c r="J4" s="124" t="s">
        <v>60</v>
      </c>
      <c r="K4" s="71"/>
    </row>
    <row r="5" spans="1:11" s="75" customFormat="1" ht="24" customHeight="1">
      <c r="A5" s="193" t="s">
        <v>55</v>
      </c>
      <c r="B5" s="196" t="s">
        <v>54</v>
      </c>
      <c r="C5" s="196" t="s">
        <v>53</v>
      </c>
      <c r="D5" s="72" t="s">
        <v>52</v>
      </c>
      <c r="E5" s="72" t="s">
        <v>51</v>
      </c>
      <c r="F5" s="72" t="s">
        <v>50</v>
      </c>
      <c r="G5" s="72" t="s">
        <v>49</v>
      </c>
      <c r="H5" s="73" t="s">
        <v>383</v>
      </c>
      <c r="I5" s="73" t="s">
        <v>384</v>
      </c>
      <c r="J5" s="77" t="s">
        <v>385</v>
      </c>
      <c r="K5" s="74"/>
    </row>
    <row r="6" spans="1:11" s="60" customFormat="1" ht="24" customHeight="1">
      <c r="A6" s="193"/>
      <c r="B6" s="196"/>
      <c r="C6" s="196"/>
      <c r="D6" s="62" t="s">
        <v>37</v>
      </c>
      <c r="E6" s="63">
        <v>319.16</v>
      </c>
      <c r="F6" s="63">
        <v>283.06</v>
      </c>
      <c r="G6" s="63">
        <v>36.1</v>
      </c>
      <c r="H6" s="63"/>
      <c r="I6" s="63"/>
      <c r="J6" s="66"/>
      <c r="K6" s="76"/>
    </row>
    <row r="7" spans="1:11" s="60" customFormat="1" ht="24" customHeight="1">
      <c r="A7" s="167" t="s">
        <v>425</v>
      </c>
      <c r="B7" s="168"/>
      <c r="C7" s="169"/>
      <c r="D7" s="64" t="s">
        <v>410</v>
      </c>
      <c r="E7" s="63">
        <v>133.86</v>
      </c>
      <c r="F7" s="63">
        <v>133.86</v>
      </c>
      <c r="G7" s="63"/>
      <c r="H7" s="63"/>
      <c r="I7" s="63"/>
      <c r="J7" s="66"/>
      <c r="K7" s="76"/>
    </row>
    <row r="8" spans="1:11" s="60" customFormat="1" ht="24" customHeight="1">
      <c r="A8" s="167" t="s">
        <v>426</v>
      </c>
      <c r="B8" s="168"/>
      <c r="C8" s="169"/>
      <c r="D8" s="64" t="s">
        <v>411</v>
      </c>
      <c r="E8" s="63">
        <v>133.86</v>
      </c>
      <c r="F8" s="63">
        <v>133.86</v>
      </c>
      <c r="G8" s="63"/>
      <c r="H8" s="63"/>
      <c r="I8" s="63"/>
      <c r="J8" s="66"/>
      <c r="K8" s="76"/>
    </row>
    <row r="9" spans="1:11" s="60" customFormat="1" ht="24" customHeight="1">
      <c r="A9" s="167" t="s">
        <v>427</v>
      </c>
      <c r="B9" s="168"/>
      <c r="C9" s="169"/>
      <c r="D9" s="64" t="s">
        <v>412</v>
      </c>
      <c r="E9" s="63">
        <v>122.2</v>
      </c>
      <c r="F9" s="63">
        <v>122.2</v>
      </c>
      <c r="G9" s="63"/>
      <c r="H9" s="63"/>
      <c r="I9" s="63"/>
      <c r="J9" s="66"/>
      <c r="K9" s="76"/>
    </row>
    <row r="10" spans="1:11" s="60" customFormat="1" ht="24" customHeight="1">
      <c r="A10" s="167" t="s">
        <v>428</v>
      </c>
      <c r="B10" s="168"/>
      <c r="C10" s="169"/>
      <c r="D10" s="64" t="s">
        <v>413</v>
      </c>
      <c r="E10" s="63">
        <v>11.66</v>
      </c>
      <c r="F10" s="63">
        <v>11.66</v>
      </c>
      <c r="G10" s="63"/>
      <c r="H10" s="63"/>
      <c r="I10" s="63"/>
      <c r="J10" s="66"/>
      <c r="K10" s="76"/>
    </row>
    <row r="11" spans="1:11" s="60" customFormat="1" ht="24" customHeight="1">
      <c r="A11" s="167" t="s">
        <v>429</v>
      </c>
      <c r="B11" s="168"/>
      <c r="C11" s="169"/>
      <c r="D11" s="64" t="s">
        <v>414</v>
      </c>
      <c r="E11" s="63">
        <v>9.11</v>
      </c>
      <c r="F11" s="63">
        <v>9.11</v>
      </c>
      <c r="G11" s="63"/>
      <c r="H11" s="63"/>
      <c r="I11" s="63"/>
      <c r="J11" s="66"/>
      <c r="K11" s="76"/>
    </row>
    <row r="12" spans="1:11" s="60" customFormat="1" ht="24" customHeight="1">
      <c r="A12" s="167" t="s">
        <v>430</v>
      </c>
      <c r="B12" s="168"/>
      <c r="C12" s="169"/>
      <c r="D12" s="64" t="s">
        <v>415</v>
      </c>
      <c r="E12" s="63">
        <v>9.11</v>
      </c>
      <c r="F12" s="63">
        <v>9.11</v>
      </c>
      <c r="G12" s="63"/>
      <c r="H12" s="63"/>
      <c r="I12" s="63"/>
      <c r="J12" s="66"/>
      <c r="K12" s="76"/>
    </row>
    <row r="13" spans="1:11" s="60" customFormat="1" ht="24" customHeight="1">
      <c r="A13" s="167" t="s">
        <v>431</v>
      </c>
      <c r="B13" s="168"/>
      <c r="C13" s="169"/>
      <c r="D13" s="64" t="s">
        <v>416</v>
      </c>
      <c r="E13" s="63">
        <v>9.11</v>
      </c>
      <c r="F13" s="63">
        <v>9.11</v>
      </c>
      <c r="G13" s="63"/>
      <c r="H13" s="63"/>
      <c r="I13" s="63"/>
      <c r="J13" s="66"/>
      <c r="K13" s="76"/>
    </row>
    <row r="14" spans="1:11" s="60" customFormat="1" ht="24" customHeight="1">
      <c r="A14" s="167" t="s">
        <v>432</v>
      </c>
      <c r="B14" s="168"/>
      <c r="C14" s="169"/>
      <c r="D14" s="64" t="s">
        <v>417</v>
      </c>
      <c r="E14" s="63">
        <v>165.27</v>
      </c>
      <c r="F14" s="63">
        <v>129.17</v>
      </c>
      <c r="G14" s="63">
        <v>36.1</v>
      </c>
      <c r="H14" s="63"/>
      <c r="I14" s="63"/>
      <c r="J14" s="66"/>
      <c r="K14" s="76"/>
    </row>
    <row r="15" spans="1:11" s="60" customFormat="1" ht="24" customHeight="1">
      <c r="A15" s="167" t="s">
        <v>433</v>
      </c>
      <c r="B15" s="168"/>
      <c r="C15" s="169"/>
      <c r="D15" s="64" t="s">
        <v>418</v>
      </c>
      <c r="E15" s="63">
        <v>165.27</v>
      </c>
      <c r="F15" s="63">
        <v>129.17</v>
      </c>
      <c r="G15" s="63">
        <v>36.1</v>
      </c>
      <c r="H15" s="63"/>
      <c r="I15" s="63"/>
      <c r="J15" s="66"/>
      <c r="K15" s="76"/>
    </row>
    <row r="16" spans="1:11" s="60" customFormat="1" ht="24" customHeight="1">
      <c r="A16" s="167" t="s">
        <v>434</v>
      </c>
      <c r="B16" s="168"/>
      <c r="C16" s="169"/>
      <c r="D16" s="64" t="s">
        <v>419</v>
      </c>
      <c r="E16" s="63">
        <v>129.17</v>
      </c>
      <c r="F16" s="63">
        <v>129.17</v>
      </c>
      <c r="G16" s="63"/>
      <c r="H16" s="63"/>
      <c r="I16" s="63"/>
      <c r="J16" s="66"/>
      <c r="K16" s="76"/>
    </row>
    <row r="17" spans="1:11" s="60" customFormat="1" ht="24" customHeight="1">
      <c r="A17" s="167" t="s">
        <v>435</v>
      </c>
      <c r="B17" s="168"/>
      <c r="C17" s="169"/>
      <c r="D17" s="64" t="s">
        <v>420</v>
      </c>
      <c r="E17" s="63">
        <v>8</v>
      </c>
      <c r="F17" s="63"/>
      <c r="G17" s="63">
        <v>8</v>
      </c>
      <c r="H17" s="63"/>
      <c r="I17" s="63"/>
      <c r="J17" s="66"/>
      <c r="K17" s="76"/>
    </row>
    <row r="18" spans="1:11" s="60" customFormat="1" ht="24" customHeight="1">
      <c r="A18" s="167" t="s">
        <v>436</v>
      </c>
      <c r="B18" s="168"/>
      <c r="C18" s="169"/>
      <c r="D18" s="64" t="s">
        <v>421</v>
      </c>
      <c r="E18" s="63">
        <v>8</v>
      </c>
      <c r="F18" s="63"/>
      <c r="G18" s="63">
        <v>8</v>
      </c>
      <c r="H18" s="63"/>
      <c r="I18" s="63"/>
      <c r="J18" s="66"/>
      <c r="K18" s="76"/>
    </row>
    <row r="19" spans="1:11" s="60" customFormat="1" ht="24" customHeight="1">
      <c r="A19" s="167" t="s">
        <v>437</v>
      </c>
      <c r="B19" s="168"/>
      <c r="C19" s="169"/>
      <c r="D19" s="64" t="s">
        <v>422</v>
      </c>
      <c r="E19" s="63">
        <v>20.1</v>
      </c>
      <c r="F19" s="63"/>
      <c r="G19" s="63">
        <v>20.1</v>
      </c>
      <c r="H19" s="63"/>
      <c r="I19" s="63"/>
      <c r="J19" s="66"/>
      <c r="K19" s="76"/>
    </row>
    <row r="20" spans="1:11" s="60" customFormat="1" ht="24" customHeight="1">
      <c r="A20" s="167" t="s">
        <v>438</v>
      </c>
      <c r="B20" s="168"/>
      <c r="C20" s="169"/>
      <c r="D20" s="64" t="s">
        <v>423</v>
      </c>
      <c r="E20" s="63">
        <v>10.92</v>
      </c>
      <c r="F20" s="63">
        <v>10.92</v>
      </c>
      <c r="G20" s="63"/>
      <c r="H20" s="63"/>
      <c r="I20" s="63"/>
      <c r="J20" s="66"/>
      <c r="K20" s="76"/>
    </row>
    <row r="21" spans="1:11" s="60" customFormat="1" ht="24" customHeight="1">
      <c r="A21" s="167" t="s">
        <v>439</v>
      </c>
      <c r="B21" s="168"/>
      <c r="C21" s="169"/>
      <c r="D21" s="64" t="s">
        <v>424</v>
      </c>
      <c r="E21" s="63">
        <v>10.92</v>
      </c>
      <c r="F21" s="63">
        <v>10.92</v>
      </c>
      <c r="G21" s="63"/>
      <c r="H21" s="63"/>
      <c r="I21" s="63"/>
      <c r="J21" s="66"/>
      <c r="K21" s="76"/>
    </row>
    <row r="22" spans="1:11" s="60" customFormat="1" ht="24" customHeight="1" thickBot="1">
      <c r="A22" s="170" t="s">
        <v>440</v>
      </c>
      <c r="B22" s="171"/>
      <c r="C22" s="172"/>
      <c r="D22" s="67" t="s">
        <v>219</v>
      </c>
      <c r="E22" s="68">
        <v>10.92</v>
      </c>
      <c r="F22" s="68">
        <v>10.92</v>
      </c>
      <c r="G22" s="68"/>
      <c r="H22" s="68"/>
      <c r="I22" s="68"/>
      <c r="J22" s="69"/>
      <c r="K22" s="76"/>
    </row>
    <row r="23" ht="14.25">
      <c r="A23" s="13"/>
    </row>
  </sheetData>
  <sheetProtection/>
  <mergeCells count="6">
    <mergeCell ref="A2:J2"/>
    <mergeCell ref="A5:A6"/>
    <mergeCell ref="B5:B6"/>
    <mergeCell ref="A4:C4"/>
    <mergeCell ref="C3:F3"/>
    <mergeCell ref="C5:C6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  <headerFooter alignWithMargins="0">
    <oddFooter>&amp;C第&amp;P页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SheetLayoutView="100" zoomScalePageLayoutView="0" workbookViewId="0" topLeftCell="A10">
      <selection activeCell="A3" sqref="A3:IV3"/>
    </sheetView>
  </sheetViews>
  <sheetFormatPr defaultColWidth="9.00390625" defaultRowHeight="14.25"/>
  <cols>
    <col min="1" max="1" width="36.375" style="15" customWidth="1"/>
    <col min="2" max="2" width="4.00390625" style="15" customWidth="1"/>
    <col min="3" max="3" width="15.625" style="15" customWidth="1"/>
    <col min="4" max="4" width="37.00390625" style="15" customWidth="1"/>
    <col min="5" max="5" width="4.125" style="15" customWidth="1"/>
    <col min="6" max="6" width="15.625" style="15" customWidth="1"/>
    <col min="7" max="7" width="13.875" style="15" customWidth="1"/>
    <col min="8" max="8" width="15.625" style="15" customWidth="1"/>
    <col min="9" max="10" width="9.00390625" style="16" customWidth="1"/>
    <col min="11" max="16384" width="9.00390625" style="15" customWidth="1"/>
  </cols>
  <sheetData>
    <row r="1" ht="14.25">
      <c r="A1" s="14"/>
    </row>
    <row r="2" spans="1:10" s="80" customFormat="1" ht="49.5" customHeight="1">
      <c r="A2" s="200" t="s">
        <v>387</v>
      </c>
      <c r="B2" s="200"/>
      <c r="C2" s="200"/>
      <c r="D2" s="200"/>
      <c r="E2" s="200"/>
      <c r="F2" s="200"/>
      <c r="G2" s="200"/>
      <c r="H2" s="200"/>
      <c r="I2" s="79"/>
      <c r="J2" s="79"/>
    </row>
    <row r="3" spans="1:8" ht="19.5" customHeight="1" thickBot="1">
      <c r="A3" s="183" t="s">
        <v>458</v>
      </c>
      <c r="B3" s="17"/>
      <c r="C3" s="17"/>
      <c r="D3" s="17"/>
      <c r="E3" s="17"/>
      <c r="F3" s="17"/>
      <c r="G3" s="17"/>
      <c r="H3" s="81" t="s">
        <v>386</v>
      </c>
    </row>
    <row r="4" spans="1:10" s="19" customFormat="1" ht="18" customHeight="1">
      <c r="A4" s="201" t="s">
        <v>395</v>
      </c>
      <c r="B4" s="202"/>
      <c r="C4" s="202"/>
      <c r="D4" s="203" t="s">
        <v>396</v>
      </c>
      <c r="E4" s="202"/>
      <c r="F4" s="202"/>
      <c r="G4" s="202"/>
      <c r="H4" s="204"/>
      <c r="I4" s="18"/>
      <c r="J4" s="18"/>
    </row>
    <row r="5" spans="1:10" s="19" customFormat="1" ht="31.5" customHeight="1">
      <c r="A5" s="99" t="s">
        <v>68</v>
      </c>
      <c r="B5" s="100" t="s">
        <v>9</v>
      </c>
      <c r="C5" s="101" t="s">
        <v>69</v>
      </c>
      <c r="D5" s="100" t="s">
        <v>68</v>
      </c>
      <c r="E5" s="100" t="s">
        <v>9</v>
      </c>
      <c r="F5" s="101" t="s">
        <v>0</v>
      </c>
      <c r="G5" s="102" t="s">
        <v>70</v>
      </c>
      <c r="H5" s="103" t="s">
        <v>71</v>
      </c>
      <c r="I5" s="18"/>
      <c r="J5" s="18"/>
    </row>
    <row r="6" spans="1:10" s="19" customFormat="1" ht="14.25" customHeight="1">
      <c r="A6" s="82" t="s">
        <v>389</v>
      </c>
      <c r="B6" s="84"/>
      <c r="C6" s="83" t="s">
        <v>51</v>
      </c>
      <c r="D6" s="83" t="s">
        <v>389</v>
      </c>
      <c r="E6" s="84"/>
      <c r="F6" s="85">
        <v>2</v>
      </c>
      <c r="G6" s="85">
        <v>3</v>
      </c>
      <c r="H6" s="86">
        <v>4</v>
      </c>
      <c r="I6" s="18"/>
      <c r="J6" s="18"/>
    </row>
    <row r="7" spans="1:10" s="19" customFormat="1" ht="18" customHeight="1">
      <c r="A7" s="87" t="s">
        <v>390</v>
      </c>
      <c r="B7" s="83" t="s">
        <v>51</v>
      </c>
      <c r="C7" s="37">
        <v>319.16</v>
      </c>
      <c r="D7" s="89" t="s">
        <v>72</v>
      </c>
      <c r="E7" s="90">
        <v>29</v>
      </c>
      <c r="F7" s="83">
        <f>G7+H7</f>
        <v>0</v>
      </c>
      <c r="G7" s="90"/>
      <c r="H7" s="91"/>
      <c r="I7" s="18"/>
      <c r="J7" s="18"/>
    </row>
    <row r="8" spans="1:10" s="19" customFormat="1" ht="18" customHeight="1">
      <c r="A8" s="92" t="s">
        <v>73</v>
      </c>
      <c r="B8" s="83" t="s">
        <v>50</v>
      </c>
      <c r="C8" s="88"/>
      <c r="D8" s="89" t="s">
        <v>74</v>
      </c>
      <c r="E8" s="90">
        <v>30</v>
      </c>
      <c r="F8" s="83">
        <f aca="true" t="shared" si="0" ref="F8:F29">G8+H8</f>
        <v>0</v>
      </c>
      <c r="G8" s="90"/>
      <c r="H8" s="91"/>
      <c r="I8" s="18"/>
      <c r="J8" s="18"/>
    </row>
    <row r="9" spans="1:10" s="19" customFormat="1" ht="18" customHeight="1">
      <c r="A9" s="92"/>
      <c r="B9" s="83" t="s">
        <v>49</v>
      </c>
      <c r="C9" s="88"/>
      <c r="D9" s="89" t="s">
        <v>75</v>
      </c>
      <c r="E9" s="90">
        <v>31</v>
      </c>
      <c r="F9" s="83">
        <f t="shared" si="0"/>
        <v>0</v>
      </c>
      <c r="G9" s="90"/>
      <c r="H9" s="91"/>
      <c r="I9" s="18"/>
      <c r="J9" s="18"/>
    </row>
    <row r="10" spans="1:10" s="19" customFormat="1" ht="18" customHeight="1">
      <c r="A10" s="92"/>
      <c r="B10" s="83" t="s">
        <v>16</v>
      </c>
      <c r="C10" s="88"/>
      <c r="D10" s="89" t="s">
        <v>76</v>
      </c>
      <c r="E10" s="90">
        <v>32</v>
      </c>
      <c r="F10" s="83">
        <f t="shared" si="0"/>
        <v>0</v>
      </c>
      <c r="G10" s="90"/>
      <c r="H10" s="91"/>
      <c r="I10" s="18"/>
      <c r="J10" s="18"/>
    </row>
    <row r="11" spans="1:10" s="19" customFormat="1" ht="18" customHeight="1">
      <c r="A11" s="92"/>
      <c r="B11" s="83" t="s">
        <v>17</v>
      </c>
      <c r="C11" s="88"/>
      <c r="D11" s="89" t="s">
        <v>77</v>
      </c>
      <c r="E11" s="90">
        <v>33</v>
      </c>
      <c r="F11" s="83">
        <f t="shared" si="0"/>
        <v>0</v>
      </c>
      <c r="G11" s="90"/>
      <c r="H11" s="91"/>
      <c r="I11" s="18"/>
      <c r="J11" s="18"/>
    </row>
    <row r="12" spans="1:10" s="19" customFormat="1" ht="18" customHeight="1">
      <c r="A12" s="92"/>
      <c r="B12" s="83" t="s">
        <v>19</v>
      </c>
      <c r="C12" s="88"/>
      <c r="D12" s="89" t="s">
        <v>78</v>
      </c>
      <c r="E12" s="90">
        <v>34</v>
      </c>
      <c r="F12" s="83">
        <f t="shared" si="0"/>
        <v>0</v>
      </c>
      <c r="G12" s="90"/>
      <c r="H12" s="91"/>
      <c r="I12" s="18"/>
      <c r="J12" s="18"/>
    </row>
    <row r="13" spans="1:8" s="31" customFormat="1" ht="18" customHeight="1">
      <c r="A13" s="45"/>
      <c r="B13" s="83" t="s">
        <v>21</v>
      </c>
      <c r="C13" s="37"/>
      <c r="D13" s="38" t="s">
        <v>363</v>
      </c>
      <c r="E13" s="90">
        <v>35</v>
      </c>
      <c r="F13" s="83">
        <f t="shared" si="0"/>
        <v>0</v>
      </c>
      <c r="G13" s="78"/>
      <c r="H13" s="106"/>
    </row>
    <row r="14" spans="1:8" s="31" customFormat="1" ht="18" customHeight="1">
      <c r="A14" s="48"/>
      <c r="B14" s="83" t="s">
        <v>23</v>
      </c>
      <c r="C14" s="38"/>
      <c r="D14" s="38" t="s">
        <v>364</v>
      </c>
      <c r="E14" s="90">
        <v>36</v>
      </c>
      <c r="F14" s="83">
        <f t="shared" si="0"/>
        <v>133.86</v>
      </c>
      <c r="G14" s="78">
        <v>133.86</v>
      </c>
      <c r="H14" s="106"/>
    </row>
    <row r="15" spans="1:8" s="31" customFormat="1" ht="18" customHeight="1">
      <c r="A15" s="48"/>
      <c r="B15" s="83" t="s">
        <v>24</v>
      </c>
      <c r="C15" s="38"/>
      <c r="D15" s="38" t="s">
        <v>365</v>
      </c>
      <c r="E15" s="90">
        <v>37</v>
      </c>
      <c r="F15" s="83">
        <f t="shared" si="0"/>
        <v>9.11</v>
      </c>
      <c r="G15" s="78">
        <v>9.11</v>
      </c>
      <c r="H15" s="106"/>
    </row>
    <row r="16" spans="1:8" s="31" customFormat="1" ht="18" customHeight="1">
      <c r="A16" s="48"/>
      <c r="B16" s="83" t="s">
        <v>25</v>
      </c>
      <c r="C16" s="38"/>
      <c r="D16" s="38" t="s">
        <v>366</v>
      </c>
      <c r="E16" s="90">
        <v>38</v>
      </c>
      <c r="F16" s="83">
        <f t="shared" si="0"/>
        <v>0</v>
      </c>
      <c r="G16" s="78"/>
      <c r="H16" s="106"/>
    </row>
    <row r="17" spans="1:8" s="31" customFormat="1" ht="18" customHeight="1">
      <c r="A17" s="48"/>
      <c r="B17" s="83" t="s">
        <v>26</v>
      </c>
      <c r="C17" s="38"/>
      <c r="D17" s="38" t="s">
        <v>367</v>
      </c>
      <c r="E17" s="90">
        <v>39</v>
      </c>
      <c r="F17" s="83">
        <f t="shared" si="0"/>
        <v>0</v>
      </c>
      <c r="G17" s="78"/>
      <c r="H17" s="106"/>
    </row>
    <row r="18" spans="1:8" s="31" customFormat="1" ht="18" customHeight="1">
      <c r="A18" s="48"/>
      <c r="B18" s="83" t="s">
        <v>27</v>
      </c>
      <c r="C18" s="38"/>
      <c r="D18" s="38" t="s">
        <v>368</v>
      </c>
      <c r="E18" s="90">
        <v>40</v>
      </c>
      <c r="F18" s="83">
        <f t="shared" si="0"/>
        <v>165.27</v>
      </c>
      <c r="G18" s="78">
        <v>165.27</v>
      </c>
      <c r="H18" s="106"/>
    </row>
    <row r="19" spans="1:8" s="31" customFormat="1" ht="18" customHeight="1">
      <c r="A19" s="48"/>
      <c r="B19" s="83" t="s">
        <v>28</v>
      </c>
      <c r="C19" s="38"/>
      <c r="D19" s="38" t="s">
        <v>369</v>
      </c>
      <c r="E19" s="90">
        <v>41</v>
      </c>
      <c r="F19" s="83">
        <f t="shared" si="0"/>
        <v>0</v>
      </c>
      <c r="G19" s="78"/>
      <c r="H19" s="106"/>
    </row>
    <row r="20" spans="1:8" s="31" customFormat="1" ht="18" customHeight="1">
      <c r="A20" s="48"/>
      <c r="B20" s="83" t="s">
        <v>29</v>
      </c>
      <c r="C20" s="38"/>
      <c r="D20" s="38" t="s">
        <v>370</v>
      </c>
      <c r="E20" s="90">
        <v>42</v>
      </c>
      <c r="F20" s="83">
        <f t="shared" si="0"/>
        <v>0</v>
      </c>
      <c r="G20" s="78"/>
      <c r="H20" s="106"/>
    </row>
    <row r="21" spans="1:8" s="31" customFormat="1" ht="18" customHeight="1">
      <c r="A21" s="48"/>
      <c r="B21" s="83" t="s">
        <v>30</v>
      </c>
      <c r="C21" s="38"/>
      <c r="D21" s="38" t="s">
        <v>371</v>
      </c>
      <c r="E21" s="90">
        <v>43</v>
      </c>
      <c r="F21" s="83">
        <f t="shared" si="0"/>
        <v>0</v>
      </c>
      <c r="G21" s="78"/>
      <c r="H21" s="106"/>
    </row>
    <row r="22" spans="1:8" s="31" customFormat="1" ht="18" customHeight="1">
      <c r="A22" s="48"/>
      <c r="B22" s="83" t="s">
        <v>47</v>
      </c>
      <c r="C22" s="38"/>
      <c r="D22" s="38" t="s">
        <v>372</v>
      </c>
      <c r="E22" s="90">
        <v>44</v>
      </c>
      <c r="F22" s="83">
        <f t="shared" si="0"/>
        <v>0</v>
      </c>
      <c r="G22" s="78"/>
      <c r="H22" s="106"/>
    </row>
    <row r="23" spans="1:8" s="31" customFormat="1" ht="18" customHeight="1">
      <c r="A23" s="48"/>
      <c r="B23" s="83" t="s">
        <v>305</v>
      </c>
      <c r="C23" s="38"/>
      <c r="D23" s="38" t="s">
        <v>373</v>
      </c>
      <c r="E23" s="90">
        <v>45</v>
      </c>
      <c r="F23" s="83">
        <f t="shared" si="0"/>
        <v>0</v>
      </c>
      <c r="G23" s="78"/>
      <c r="H23" s="106"/>
    </row>
    <row r="24" spans="1:8" s="31" customFormat="1" ht="18" customHeight="1">
      <c r="A24" s="48"/>
      <c r="B24" s="83" t="s">
        <v>308</v>
      </c>
      <c r="C24" s="38"/>
      <c r="D24" s="38" t="s">
        <v>374</v>
      </c>
      <c r="E24" s="90">
        <v>46</v>
      </c>
      <c r="F24" s="83">
        <f t="shared" si="0"/>
        <v>0</v>
      </c>
      <c r="G24" s="78"/>
      <c r="H24" s="106"/>
    </row>
    <row r="25" spans="1:8" s="31" customFormat="1" ht="18" customHeight="1">
      <c r="A25" s="48"/>
      <c r="B25" s="83" t="s">
        <v>311</v>
      </c>
      <c r="C25" s="38"/>
      <c r="D25" s="38" t="s">
        <v>375</v>
      </c>
      <c r="E25" s="90">
        <v>47</v>
      </c>
      <c r="F25" s="83">
        <f t="shared" si="0"/>
        <v>10.92</v>
      </c>
      <c r="G25" s="78">
        <v>10.92</v>
      </c>
      <c r="H25" s="106"/>
    </row>
    <row r="26" spans="1:8" s="31" customFormat="1" ht="18" customHeight="1">
      <c r="A26" s="48"/>
      <c r="B26" s="83" t="s">
        <v>31</v>
      </c>
      <c r="C26" s="38"/>
      <c r="D26" s="38" t="s">
        <v>376</v>
      </c>
      <c r="E26" s="90">
        <v>48</v>
      </c>
      <c r="F26" s="83">
        <f t="shared" si="0"/>
        <v>0</v>
      </c>
      <c r="G26" s="78"/>
      <c r="H26" s="106"/>
    </row>
    <row r="27" spans="1:8" s="31" customFormat="1" ht="18" customHeight="1">
      <c r="A27" s="48"/>
      <c r="B27" s="83" t="s">
        <v>316</v>
      </c>
      <c r="C27" s="38"/>
      <c r="D27" s="38" t="s">
        <v>336</v>
      </c>
      <c r="E27" s="90">
        <v>49</v>
      </c>
      <c r="F27" s="83">
        <f t="shared" si="0"/>
        <v>0</v>
      </c>
      <c r="G27" s="78"/>
      <c r="H27" s="106"/>
    </row>
    <row r="28" spans="1:8" s="31" customFormat="1" ht="18" customHeight="1">
      <c r="A28" s="48"/>
      <c r="B28" s="83" t="s">
        <v>265</v>
      </c>
      <c r="C28" s="38"/>
      <c r="D28" s="38" t="s">
        <v>377</v>
      </c>
      <c r="E28" s="90">
        <v>50</v>
      </c>
      <c r="F28" s="83">
        <f t="shared" si="0"/>
        <v>0</v>
      </c>
      <c r="G28" s="78"/>
      <c r="H28" s="106"/>
    </row>
    <row r="29" spans="1:8" s="31" customFormat="1" ht="18" customHeight="1">
      <c r="A29" s="48"/>
      <c r="B29" s="83" t="s">
        <v>32</v>
      </c>
      <c r="C29" s="38"/>
      <c r="D29" s="38" t="s">
        <v>378</v>
      </c>
      <c r="E29" s="90">
        <v>51</v>
      </c>
      <c r="F29" s="83">
        <f t="shared" si="0"/>
        <v>0</v>
      </c>
      <c r="G29" s="78"/>
      <c r="H29" s="106"/>
    </row>
    <row r="30" spans="1:10" s="19" customFormat="1" ht="18" customHeight="1">
      <c r="A30" s="93" t="s">
        <v>33</v>
      </c>
      <c r="B30" s="83" t="s">
        <v>270</v>
      </c>
      <c r="C30" s="88">
        <f>C7+C8</f>
        <v>319.16</v>
      </c>
      <c r="D30" s="104" t="s">
        <v>34</v>
      </c>
      <c r="E30" s="90">
        <v>52</v>
      </c>
      <c r="F30" s="83">
        <f>SUM(F7:F29)</f>
        <v>319.16</v>
      </c>
      <c r="G30" s="83">
        <f>SUM(G7:G29)</f>
        <v>319.16</v>
      </c>
      <c r="H30" s="107">
        <f>SUM(H7:H29)</f>
        <v>0</v>
      </c>
      <c r="I30" s="18"/>
      <c r="J30" s="18"/>
    </row>
    <row r="31" spans="1:10" s="19" customFormat="1" ht="18" customHeight="1">
      <c r="A31" s="94" t="s">
        <v>391</v>
      </c>
      <c r="B31" s="83" t="s">
        <v>272</v>
      </c>
      <c r="C31" s="88">
        <f>C32+C33</f>
        <v>0</v>
      </c>
      <c r="D31" s="105" t="s">
        <v>392</v>
      </c>
      <c r="E31" s="90">
        <v>53</v>
      </c>
      <c r="F31" s="83">
        <f>G31+H31</f>
        <v>0</v>
      </c>
      <c r="G31" s="90"/>
      <c r="H31" s="95"/>
      <c r="I31" s="18"/>
      <c r="J31" s="18"/>
    </row>
    <row r="32" spans="1:10" s="19" customFormat="1" ht="18" customHeight="1">
      <c r="A32" s="94" t="s">
        <v>393</v>
      </c>
      <c r="B32" s="83" t="s">
        <v>35</v>
      </c>
      <c r="C32" s="88"/>
      <c r="D32" s="105"/>
      <c r="E32" s="90">
        <v>54</v>
      </c>
      <c r="F32" s="90"/>
      <c r="G32" s="90"/>
      <c r="H32" s="95"/>
      <c r="I32" s="18"/>
      <c r="J32" s="18"/>
    </row>
    <row r="33" spans="1:10" s="19" customFormat="1" ht="18" customHeight="1">
      <c r="A33" s="94" t="s">
        <v>394</v>
      </c>
      <c r="B33" s="83" t="s">
        <v>278</v>
      </c>
      <c r="C33" s="88"/>
      <c r="D33" s="105"/>
      <c r="E33" s="90">
        <v>55</v>
      </c>
      <c r="F33" s="90"/>
      <c r="G33" s="90"/>
      <c r="H33" s="95"/>
      <c r="I33" s="18"/>
      <c r="J33" s="18"/>
    </row>
    <row r="34" spans="1:8" ht="18" customHeight="1" thickBot="1">
      <c r="A34" s="108" t="s">
        <v>397</v>
      </c>
      <c r="B34" s="96" t="s">
        <v>281</v>
      </c>
      <c r="C34" s="97">
        <f>C30+C31</f>
        <v>319.16</v>
      </c>
      <c r="D34" s="109" t="s">
        <v>397</v>
      </c>
      <c r="E34" s="98">
        <v>56</v>
      </c>
      <c r="F34" s="96">
        <f>F30+F31</f>
        <v>319.16</v>
      </c>
      <c r="G34" s="96">
        <f>G30+G31</f>
        <v>319.16</v>
      </c>
      <c r="H34" s="110">
        <f>H30+H31</f>
        <v>0</v>
      </c>
    </row>
  </sheetData>
  <sheetProtection/>
  <mergeCells count="3">
    <mergeCell ref="A2:H2"/>
    <mergeCell ref="A4:C4"/>
    <mergeCell ref="D4:H4"/>
  </mergeCells>
  <printOptions horizontalCentered="1"/>
  <pageMargins left="0.35433070866141736" right="0.35433070866141736" top="0.5905511811023623" bottom="0.7874015748031497" header="0.5118110236220472" footer="0.5118110236220472"/>
  <pageSetup fitToHeight="1" fitToWidth="1" horizontalDpi="300" verticalDpi="300" orientation="landscape" paperSize="9" scale="92" r:id="rId1"/>
  <headerFooter alignWithMargins="0">
    <oddFooter>&amp;C第&amp;P页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G21" sqref="G21"/>
    </sheetView>
  </sheetViews>
  <sheetFormatPr defaultColWidth="9.00390625" defaultRowHeight="14.25"/>
  <cols>
    <col min="1" max="1" width="4.125" style="1" bestFit="1" customWidth="1"/>
    <col min="2" max="2" width="3.50390625" style="1" bestFit="1" customWidth="1"/>
    <col min="3" max="3" width="3.50390625" style="1" customWidth="1"/>
    <col min="4" max="4" width="30.625" style="1" customWidth="1"/>
    <col min="5" max="5" width="8.625" style="1" customWidth="1"/>
    <col min="6" max="6" width="9.875" style="1" customWidth="1"/>
    <col min="7" max="7" width="8.625" style="1" customWidth="1"/>
    <col min="8" max="9" width="11.75390625" style="1" customWidth="1"/>
    <col min="10" max="11" width="10.25390625" style="1" bestFit="1" customWidth="1"/>
    <col min="12" max="12" width="12.25390625" style="1" bestFit="1" customWidth="1"/>
    <col min="13" max="13" width="10.25390625" style="1" bestFit="1" customWidth="1"/>
    <col min="14" max="17" width="9.625" style="1" customWidth="1"/>
    <col min="18" max="16384" width="9.00390625" style="1" customWidth="1"/>
  </cols>
  <sheetData>
    <row r="1" spans="1:17" ht="14.25">
      <c r="A1" s="10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111" customFormat="1" ht="49.5" customHeight="1">
      <c r="A2" s="205" t="s">
        <v>398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</row>
    <row r="3" spans="1:17" s="112" customFormat="1" ht="19.5" customHeight="1" thickBot="1">
      <c r="A3" s="184" t="s">
        <v>459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8" t="s">
        <v>381</v>
      </c>
    </row>
    <row r="4" spans="1:17" s="112" customFormat="1" ht="30" customHeight="1">
      <c r="A4" s="208" t="s">
        <v>5</v>
      </c>
      <c r="B4" s="206"/>
      <c r="C4" s="206"/>
      <c r="D4" s="206" t="s">
        <v>1</v>
      </c>
      <c r="E4" s="210" t="s">
        <v>80</v>
      </c>
      <c r="F4" s="211"/>
      <c r="G4" s="212"/>
      <c r="H4" s="214" t="s">
        <v>2</v>
      </c>
      <c r="I4" s="215"/>
      <c r="J4" s="216"/>
      <c r="K4" s="210" t="s">
        <v>3</v>
      </c>
      <c r="L4" s="211"/>
      <c r="M4" s="212"/>
      <c r="N4" s="210" t="s">
        <v>4</v>
      </c>
      <c r="O4" s="211"/>
      <c r="P4" s="211"/>
      <c r="Q4" s="213"/>
    </row>
    <row r="5" spans="1:17" s="112" customFormat="1" ht="30" customHeight="1">
      <c r="A5" s="209"/>
      <c r="B5" s="207"/>
      <c r="C5" s="207"/>
      <c r="D5" s="207"/>
      <c r="E5" s="207" t="s">
        <v>0</v>
      </c>
      <c r="F5" s="207" t="s">
        <v>82</v>
      </c>
      <c r="G5" s="207" t="s">
        <v>83</v>
      </c>
      <c r="H5" s="207" t="s">
        <v>0</v>
      </c>
      <c r="I5" s="207" t="s">
        <v>86</v>
      </c>
      <c r="J5" s="207" t="s">
        <v>87</v>
      </c>
      <c r="K5" s="207" t="s">
        <v>0</v>
      </c>
      <c r="L5" s="207" t="s">
        <v>86</v>
      </c>
      <c r="M5" s="207" t="s">
        <v>87</v>
      </c>
      <c r="N5" s="207" t="s">
        <v>0</v>
      </c>
      <c r="O5" s="207" t="s">
        <v>82</v>
      </c>
      <c r="P5" s="217" t="s">
        <v>83</v>
      </c>
      <c r="Q5" s="218"/>
    </row>
    <row r="6" spans="1:17" s="112" customFormat="1" ht="53.25" customHeight="1">
      <c r="A6" s="209"/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128" t="s">
        <v>84</v>
      </c>
      <c r="Q6" s="129" t="s">
        <v>85</v>
      </c>
    </row>
    <row r="7" spans="1:17" s="112" customFormat="1" ht="19.5" customHeight="1">
      <c r="A7" s="219" t="s">
        <v>399</v>
      </c>
      <c r="B7" s="220" t="s">
        <v>400</v>
      </c>
      <c r="C7" s="220" t="s">
        <v>401</v>
      </c>
      <c r="D7" s="114" t="s">
        <v>402</v>
      </c>
      <c r="E7" s="113">
        <v>1</v>
      </c>
      <c r="F7" s="113">
        <v>2</v>
      </c>
      <c r="G7" s="113">
        <v>3</v>
      </c>
      <c r="H7" s="113">
        <v>4</v>
      </c>
      <c r="I7" s="113">
        <v>5</v>
      </c>
      <c r="J7" s="113">
        <v>6</v>
      </c>
      <c r="K7" s="113">
        <v>7</v>
      </c>
      <c r="L7" s="113">
        <v>8</v>
      </c>
      <c r="M7" s="113">
        <v>9</v>
      </c>
      <c r="N7" s="113">
        <v>10</v>
      </c>
      <c r="O7" s="113">
        <v>11</v>
      </c>
      <c r="P7" s="113">
        <v>12</v>
      </c>
      <c r="Q7" s="131">
        <v>13</v>
      </c>
    </row>
    <row r="8" spans="1:17" s="112" customFormat="1" ht="24" customHeight="1">
      <c r="A8" s="219"/>
      <c r="B8" s="220"/>
      <c r="C8" s="220"/>
      <c r="D8" s="113" t="s">
        <v>403</v>
      </c>
      <c r="E8" s="113"/>
      <c r="F8" s="113"/>
      <c r="G8" s="113"/>
      <c r="H8" s="63">
        <v>319.16</v>
      </c>
      <c r="I8" s="63">
        <v>283.06</v>
      </c>
      <c r="J8" s="63">
        <v>36.1</v>
      </c>
      <c r="K8" s="63">
        <v>319.16</v>
      </c>
      <c r="L8" s="63">
        <v>283.06</v>
      </c>
      <c r="M8" s="63">
        <v>36.1</v>
      </c>
      <c r="N8" s="113">
        <f>SUM(N9:N24)</f>
        <v>0</v>
      </c>
      <c r="O8" s="113">
        <f>SUM(O9:O24)</f>
        <v>0</v>
      </c>
      <c r="P8" s="113">
        <f>SUM(P9:P24)</f>
        <v>0</v>
      </c>
      <c r="Q8" s="131">
        <f>SUM(Q9:Q24)</f>
        <v>0</v>
      </c>
    </row>
    <row r="9" spans="1:17" s="112" customFormat="1" ht="24" customHeight="1">
      <c r="A9" s="173">
        <v>208</v>
      </c>
      <c r="B9" s="174"/>
      <c r="C9" s="174"/>
      <c r="D9" s="187" t="s">
        <v>410</v>
      </c>
      <c r="E9" s="113"/>
      <c r="F9" s="177"/>
      <c r="G9" s="113"/>
      <c r="H9" s="63">
        <v>133.86</v>
      </c>
      <c r="I9" s="63">
        <v>133.86</v>
      </c>
      <c r="J9" s="63"/>
      <c r="K9" s="63">
        <v>133.86</v>
      </c>
      <c r="L9" s="63">
        <v>133.86</v>
      </c>
      <c r="M9" s="63"/>
      <c r="N9" s="113"/>
      <c r="O9" s="113"/>
      <c r="P9" s="113"/>
      <c r="Q9" s="131"/>
    </row>
    <row r="10" spans="1:17" s="112" customFormat="1" ht="24" customHeight="1">
      <c r="A10" s="173">
        <v>208</v>
      </c>
      <c r="B10" s="175" t="s">
        <v>441</v>
      </c>
      <c r="C10" s="174"/>
      <c r="D10" s="187" t="s">
        <v>411</v>
      </c>
      <c r="E10" s="113"/>
      <c r="F10" s="177"/>
      <c r="G10" s="113"/>
      <c r="H10" s="63">
        <v>133.86</v>
      </c>
      <c r="I10" s="63">
        <v>133.86</v>
      </c>
      <c r="J10" s="63"/>
      <c r="K10" s="63">
        <v>133.86</v>
      </c>
      <c r="L10" s="63">
        <v>133.86</v>
      </c>
      <c r="M10" s="63"/>
      <c r="N10" s="113"/>
      <c r="O10" s="113"/>
      <c r="P10" s="113"/>
      <c r="Q10" s="131"/>
    </row>
    <row r="11" spans="1:17" s="112" customFormat="1" ht="24" customHeight="1">
      <c r="A11" s="173">
        <v>208</v>
      </c>
      <c r="B11" s="175" t="s">
        <v>441</v>
      </c>
      <c r="C11" s="175" t="s">
        <v>442</v>
      </c>
      <c r="D11" s="187" t="s">
        <v>412</v>
      </c>
      <c r="E11" s="113"/>
      <c r="F11" s="177"/>
      <c r="G11" s="113"/>
      <c r="H11" s="63">
        <v>122.2</v>
      </c>
      <c r="I11" s="63">
        <v>122.2</v>
      </c>
      <c r="J11" s="63"/>
      <c r="K11" s="63">
        <v>122.2</v>
      </c>
      <c r="L11" s="63">
        <v>122.2</v>
      </c>
      <c r="M11" s="63"/>
      <c r="N11" s="113"/>
      <c r="O11" s="113"/>
      <c r="P11" s="113"/>
      <c r="Q11" s="131"/>
    </row>
    <row r="12" spans="1:17" s="112" customFormat="1" ht="24" customHeight="1">
      <c r="A12" s="173">
        <v>208</v>
      </c>
      <c r="B12" s="175" t="s">
        <v>441</v>
      </c>
      <c r="C12" s="175" t="s">
        <v>441</v>
      </c>
      <c r="D12" s="187" t="s">
        <v>413</v>
      </c>
      <c r="E12" s="113"/>
      <c r="F12" s="177"/>
      <c r="G12" s="113"/>
      <c r="H12" s="63">
        <v>11.66</v>
      </c>
      <c r="I12" s="63">
        <v>11.66</v>
      </c>
      <c r="J12" s="63"/>
      <c r="K12" s="63">
        <v>11.66</v>
      </c>
      <c r="L12" s="63">
        <v>11.66</v>
      </c>
      <c r="M12" s="63"/>
      <c r="N12" s="113"/>
      <c r="O12" s="113"/>
      <c r="P12" s="113"/>
      <c r="Q12" s="131"/>
    </row>
    <row r="13" spans="1:17" s="112" customFormat="1" ht="24" customHeight="1">
      <c r="A13" s="176" t="s">
        <v>443</v>
      </c>
      <c r="B13" s="174"/>
      <c r="C13" s="174"/>
      <c r="D13" s="187" t="s">
        <v>414</v>
      </c>
      <c r="E13" s="113"/>
      <c r="F13" s="177"/>
      <c r="G13" s="113"/>
      <c r="H13" s="63">
        <v>9.11</v>
      </c>
      <c r="I13" s="63">
        <v>9.11</v>
      </c>
      <c r="J13" s="63"/>
      <c r="K13" s="63">
        <v>9.11</v>
      </c>
      <c r="L13" s="63">
        <v>9.11</v>
      </c>
      <c r="M13" s="63"/>
      <c r="N13" s="113"/>
      <c r="O13" s="113"/>
      <c r="P13" s="113"/>
      <c r="Q13" s="131"/>
    </row>
    <row r="14" spans="1:17" s="112" customFormat="1" ht="24" customHeight="1">
      <c r="A14" s="176" t="s">
        <v>443</v>
      </c>
      <c r="B14" s="175" t="s">
        <v>444</v>
      </c>
      <c r="C14" s="174"/>
      <c r="D14" s="187" t="s">
        <v>415</v>
      </c>
      <c r="E14" s="113"/>
      <c r="F14" s="177"/>
      <c r="G14" s="113"/>
      <c r="H14" s="63">
        <v>9.11</v>
      </c>
      <c r="I14" s="63">
        <v>9.11</v>
      </c>
      <c r="J14" s="63"/>
      <c r="K14" s="63">
        <v>9.11</v>
      </c>
      <c r="L14" s="63">
        <v>9.11</v>
      </c>
      <c r="M14" s="63"/>
      <c r="N14" s="113"/>
      <c r="O14" s="113"/>
      <c r="P14" s="113"/>
      <c r="Q14" s="131"/>
    </row>
    <row r="15" spans="1:17" s="112" customFormat="1" ht="24" customHeight="1">
      <c r="A15" s="176" t="s">
        <v>443</v>
      </c>
      <c r="B15" s="175" t="s">
        <v>444</v>
      </c>
      <c r="C15" s="175" t="s">
        <v>442</v>
      </c>
      <c r="D15" s="187" t="s">
        <v>416</v>
      </c>
      <c r="E15" s="113"/>
      <c r="F15" s="177"/>
      <c r="G15" s="113"/>
      <c r="H15" s="63">
        <v>9.11</v>
      </c>
      <c r="I15" s="63">
        <v>9.11</v>
      </c>
      <c r="J15" s="63"/>
      <c r="K15" s="63">
        <v>9.11</v>
      </c>
      <c r="L15" s="63">
        <v>9.11</v>
      </c>
      <c r="M15" s="63"/>
      <c r="N15" s="113"/>
      <c r="O15" s="113"/>
      <c r="P15" s="113"/>
      <c r="Q15" s="131"/>
    </row>
    <row r="16" spans="1:17" s="112" customFormat="1" ht="24" customHeight="1">
      <c r="A16" s="176" t="s">
        <v>445</v>
      </c>
      <c r="B16" s="174"/>
      <c r="C16" s="174"/>
      <c r="D16" s="187" t="s">
        <v>417</v>
      </c>
      <c r="E16" s="113"/>
      <c r="F16" s="177"/>
      <c r="G16" s="113"/>
      <c r="H16" s="63">
        <v>165.27</v>
      </c>
      <c r="I16" s="63">
        <v>129.17</v>
      </c>
      <c r="J16" s="63">
        <v>36.1</v>
      </c>
      <c r="K16" s="63">
        <v>165.27</v>
      </c>
      <c r="L16" s="63">
        <v>129.17</v>
      </c>
      <c r="M16" s="63">
        <v>36.1</v>
      </c>
      <c r="N16" s="113"/>
      <c r="O16" s="113"/>
      <c r="P16" s="113"/>
      <c r="Q16" s="131"/>
    </row>
    <row r="17" spans="1:17" s="112" customFormat="1" ht="24" customHeight="1">
      <c r="A17" s="176" t="s">
        <v>445</v>
      </c>
      <c r="B17" s="175" t="s">
        <v>442</v>
      </c>
      <c r="C17" s="174"/>
      <c r="D17" s="187" t="s">
        <v>418</v>
      </c>
      <c r="E17" s="113"/>
      <c r="F17" s="177"/>
      <c r="G17" s="113"/>
      <c r="H17" s="63">
        <v>165.27</v>
      </c>
      <c r="I17" s="63">
        <v>129.17</v>
      </c>
      <c r="J17" s="63">
        <v>36.1</v>
      </c>
      <c r="K17" s="63">
        <v>165.27</v>
      </c>
      <c r="L17" s="63">
        <v>129.17</v>
      </c>
      <c r="M17" s="63">
        <v>36.1</v>
      </c>
      <c r="N17" s="113"/>
      <c r="O17" s="113"/>
      <c r="P17" s="113"/>
      <c r="Q17" s="131"/>
    </row>
    <row r="18" spans="1:17" s="112" customFormat="1" ht="24" customHeight="1">
      <c r="A18" s="176" t="s">
        <v>445</v>
      </c>
      <c r="B18" s="175" t="s">
        <v>442</v>
      </c>
      <c r="C18" s="175" t="s">
        <v>446</v>
      </c>
      <c r="D18" s="187" t="s">
        <v>419</v>
      </c>
      <c r="E18" s="113"/>
      <c r="F18" s="177"/>
      <c r="G18" s="113"/>
      <c r="H18" s="63">
        <v>129.17</v>
      </c>
      <c r="I18" s="63">
        <v>129.17</v>
      </c>
      <c r="J18" s="63"/>
      <c r="K18" s="63">
        <v>129.17</v>
      </c>
      <c r="L18" s="63">
        <v>129.17</v>
      </c>
      <c r="M18" s="63"/>
      <c r="N18" s="113"/>
      <c r="O18" s="113"/>
      <c r="P18" s="113"/>
      <c r="Q18" s="131"/>
    </row>
    <row r="19" spans="1:17" s="112" customFormat="1" ht="24" customHeight="1">
      <c r="A19" s="176" t="s">
        <v>449</v>
      </c>
      <c r="B19" s="175" t="s">
        <v>450</v>
      </c>
      <c r="C19" s="175" t="s">
        <v>451</v>
      </c>
      <c r="D19" s="187" t="s">
        <v>420</v>
      </c>
      <c r="E19" s="113"/>
      <c r="F19" s="113"/>
      <c r="G19" s="113"/>
      <c r="H19" s="63">
        <v>8</v>
      </c>
      <c r="I19" s="63"/>
      <c r="J19" s="63">
        <v>8</v>
      </c>
      <c r="K19" s="63">
        <v>8</v>
      </c>
      <c r="L19" s="63"/>
      <c r="M19" s="63">
        <v>8</v>
      </c>
      <c r="N19" s="113"/>
      <c r="O19" s="113"/>
      <c r="P19" s="113"/>
      <c r="Q19" s="131"/>
    </row>
    <row r="20" spans="1:17" s="112" customFormat="1" ht="24" customHeight="1">
      <c r="A20" s="176" t="s">
        <v>449</v>
      </c>
      <c r="B20" s="175" t="s">
        <v>450</v>
      </c>
      <c r="C20" s="175" t="s">
        <v>452</v>
      </c>
      <c r="D20" s="187" t="s">
        <v>421</v>
      </c>
      <c r="E20" s="113"/>
      <c r="F20" s="113"/>
      <c r="G20" s="113"/>
      <c r="H20" s="63">
        <v>8</v>
      </c>
      <c r="I20" s="63"/>
      <c r="J20" s="63">
        <v>8</v>
      </c>
      <c r="K20" s="63">
        <v>8</v>
      </c>
      <c r="L20" s="63"/>
      <c r="M20" s="63">
        <v>8</v>
      </c>
      <c r="N20" s="113"/>
      <c r="O20" s="113"/>
      <c r="P20" s="113"/>
      <c r="Q20" s="131"/>
    </row>
    <row r="21" spans="1:17" s="112" customFormat="1" ht="24" customHeight="1">
      <c r="A21" s="176" t="s">
        <v>449</v>
      </c>
      <c r="B21" s="175" t="s">
        <v>450</v>
      </c>
      <c r="C21" s="175" t="s">
        <v>453</v>
      </c>
      <c r="D21" s="187" t="s">
        <v>422</v>
      </c>
      <c r="E21" s="113"/>
      <c r="F21" s="113"/>
      <c r="G21" s="113"/>
      <c r="H21" s="63">
        <v>20.1</v>
      </c>
      <c r="I21" s="63"/>
      <c r="J21" s="63">
        <v>20.1</v>
      </c>
      <c r="K21" s="63">
        <v>20.1</v>
      </c>
      <c r="L21" s="63"/>
      <c r="M21" s="63">
        <v>20.1</v>
      </c>
      <c r="N21" s="113"/>
      <c r="O21" s="113"/>
      <c r="P21" s="113"/>
      <c r="Q21" s="131"/>
    </row>
    <row r="22" spans="1:17" s="112" customFormat="1" ht="24" customHeight="1">
      <c r="A22" s="176" t="s">
        <v>447</v>
      </c>
      <c r="B22" s="174"/>
      <c r="C22" s="174"/>
      <c r="D22" s="187" t="s">
        <v>423</v>
      </c>
      <c r="E22" s="113"/>
      <c r="F22" s="177"/>
      <c r="G22" s="113"/>
      <c r="H22" s="63">
        <v>10.92</v>
      </c>
      <c r="I22" s="63">
        <v>10.92</v>
      </c>
      <c r="J22" s="63"/>
      <c r="K22" s="63">
        <v>10.92</v>
      </c>
      <c r="L22" s="63">
        <v>10.92</v>
      </c>
      <c r="M22" s="63"/>
      <c r="N22" s="113"/>
      <c r="O22" s="113"/>
      <c r="P22" s="113"/>
      <c r="Q22" s="131"/>
    </row>
    <row r="23" spans="1:17" s="112" customFormat="1" ht="24" customHeight="1">
      <c r="A23" s="176" t="s">
        <v>447</v>
      </c>
      <c r="B23" s="175" t="s">
        <v>448</v>
      </c>
      <c r="C23" s="174"/>
      <c r="D23" s="187" t="s">
        <v>424</v>
      </c>
      <c r="E23" s="113"/>
      <c r="F23" s="177"/>
      <c r="G23" s="113"/>
      <c r="H23" s="63">
        <v>10.92</v>
      </c>
      <c r="I23" s="63">
        <v>10.92</v>
      </c>
      <c r="J23" s="63"/>
      <c r="K23" s="63">
        <v>10.92</v>
      </c>
      <c r="L23" s="63">
        <v>10.92</v>
      </c>
      <c r="M23" s="63"/>
      <c r="N23" s="113"/>
      <c r="O23" s="113"/>
      <c r="P23" s="113"/>
      <c r="Q23" s="131"/>
    </row>
    <row r="24" spans="1:17" s="112" customFormat="1" ht="24" customHeight="1" thickBot="1">
      <c r="A24" s="185" t="s">
        <v>447</v>
      </c>
      <c r="B24" s="186" t="s">
        <v>448</v>
      </c>
      <c r="C24" s="186" t="s">
        <v>442</v>
      </c>
      <c r="D24" s="188" t="s">
        <v>219</v>
      </c>
      <c r="E24" s="133"/>
      <c r="F24" s="178"/>
      <c r="G24" s="133"/>
      <c r="H24" s="68">
        <v>10.92</v>
      </c>
      <c r="I24" s="68">
        <v>10.92</v>
      </c>
      <c r="J24" s="68"/>
      <c r="K24" s="68">
        <v>10.92</v>
      </c>
      <c r="L24" s="68">
        <v>10.92</v>
      </c>
      <c r="M24" s="68"/>
      <c r="N24" s="133"/>
      <c r="O24" s="133"/>
      <c r="P24" s="133"/>
      <c r="Q24" s="134"/>
    </row>
    <row r="25" spans="1:17" ht="19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9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4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4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4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</sheetData>
  <sheetProtection/>
  <mergeCells count="22">
    <mergeCell ref="A7:A8"/>
    <mergeCell ref="B7:B8"/>
    <mergeCell ref="C7:C8"/>
    <mergeCell ref="H5:H6"/>
    <mergeCell ref="I5:I6"/>
    <mergeCell ref="E5:E6"/>
    <mergeCell ref="N5:N6"/>
    <mergeCell ref="O5:O6"/>
    <mergeCell ref="L5:L6"/>
    <mergeCell ref="M5:M6"/>
    <mergeCell ref="J5:J6"/>
    <mergeCell ref="P5:Q5"/>
    <mergeCell ref="A2:Q2"/>
    <mergeCell ref="D4:D6"/>
    <mergeCell ref="A4:C6"/>
    <mergeCell ref="E4:G4"/>
    <mergeCell ref="N4:Q4"/>
    <mergeCell ref="H4:J4"/>
    <mergeCell ref="K4:M4"/>
    <mergeCell ref="K5:K6"/>
    <mergeCell ref="F5:F6"/>
    <mergeCell ref="G5:G6"/>
  </mergeCells>
  <printOptions horizontalCentered="1"/>
  <pageMargins left="0.1968503937007874" right="0.1968503937007874" top="0.5118110236220472" bottom="0.4724409448818898" header="0.5118110236220472" footer="0.5118110236220472"/>
  <pageSetup horizontalDpi="600" verticalDpi="600" orientation="landscape" paperSize="9" r:id="rId1"/>
  <headerFooter alignWithMargins="0">
    <oddFooter>&amp;C第&amp;P页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showZeros="0" workbookViewId="0" topLeftCell="A1">
      <selection activeCell="F6" sqref="F6"/>
    </sheetView>
  </sheetViews>
  <sheetFormatPr defaultColWidth="9.00390625" defaultRowHeight="14.25"/>
  <cols>
    <col min="1" max="1" width="5.375" style="20" customWidth="1"/>
    <col min="2" max="2" width="26.875" style="20" customWidth="1"/>
    <col min="3" max="3" width="12.00390625" style="20" customWidth="1"/>
    <col min="4" max="4" width="5.375" style="20" customWidth="1"/>
    <col min="5" max="5" width="19.00390625" style="20" bestFit="1" customWidth="1"/>
    <col min="6" max="6" width="12.00390625" style="20" customWidth="1"/>
    <col min="7" max="7" width="5.00390625" style="20" customWidth="1"/>
    <col min="8" max="8" width="22.625" style="20" bestFit="1" customWidth="1"/>
    <col min="9" max="9" width="12.00390625" style="20" customWidth="1"/>
    <col min="10" max="10" width="8.50390625" style="20" customWidth="1"/>
    <col min="11" max="16384" width="9.00390625" style="20" customWidth="1"/>
  </cols>
  <sheetData>
    <row r="1" spans="1:9" s="115" customFormat="1" ht="49.5" customHeight="1">
      <c r="A1" s="221" t="s">
        <v>257</v>
      </c>
      <c r="B1" s="221"/>
      <c r="C1" s="221"/>
      <c r="D1" s="221"/>
      <c r="E1" s="221"/>
      <c r="F1" s="221"/>
      <c r="G1" s="221"/>
      <c r="H1" s="221"/>
      <c r="I1" s="221"/>
    </row>
    <row r="2" spans="1:9" s="116" customFormat="1" ht="19.5" customHeight="1" thickBot="1">
      <c r="A2" s="116" t="s">
        <v>256</v>
      </c>
      <c r="B2" s="180" t="s">
        <v>456</v>
      </c>
      <c r="I2" s="117" t="s">
        <v>404</v>
      </c>
    </row>
    <row r="3" spans="1:9" s="21" customFormat="1" ht="19.5" customHeight="1">
      <c r="A3" s="222" t="s">
        <v>88</v>
      </c>
      <c r="B3" s="223" t="s">
        <v>89</v>
      </c>
      <c r="C3" s="224" t="s">
        <v>89</v>
      </c>
      <c r="D3" s="225" t="s">
        <v>90</v>
      </c>
      <c r="E3" s="223" t="s">
        <v>89</v>
      </c>
      <c r="F3" s="223" t="s">
        <v>89</v>
      </c>
      <c r="G3" s="223" t="s">
        <v>89</v>
      </c>
      <c r="H3" s="223" t="s">
        <v>89</v>
      </c>
      <c r="I3" s="224" t="s">
        <v>89</v>
      </c>
    </row>
    <row r="4" spans="1:9" s="21" customFormat="1" ht="19.5" customHeight="1">
      <c r="A4" s="226" t="s">
        <v>91</v>
      </c>
      <c r="B4" s="227" t="s">
        <v>79</v>
      </c>
      <c r="C4" s="228" t="s">
        <v>69</v>
      </c>
      <c r="D4" s="229" t="s">
        <v>91</v>
      </c>
      <c r="E4" s="227" t="s">
        <v>79</v>
      </c>
      <c r="F4" s="227" t="s">
        <v>69</v>
      </c>
      <c r="G4" s="227" t="s">
        <v>91</v>
      </c>
      <c r="H4" s="227" t="s">
        <v>79</v>
      </c>
      <c r="I4" s="228" t="s">
        <v>69</v>
      </c>
    </row>
    <row r="5" spans="1:9" s="21" customFormat="1" ht="19.5" customHeight="1">
      <c r="A5" s="226" t="s">
        <v>89</v>
      </c>
      <c r="B5" s="227" t="s">
        <v>89</v>
      </c>
      <c r="C5" s="228" t="s">
        <v>89</v>
      </c>
      <c r="D5" s="229" t="s">
        <v>89</v>
      </c>
      <c r="E5" s="227" t="s">
        <v>89</v>
      </c>
      <c r="F5" s="227" t="s">
        <v>89</v>
      </c>
      <c r="G5" s="227" t="s">
        <v>89</v>
      </c>
      <c r="H5" s="227" t="s">
        <v>89</v>
      </c>
      <c r="I5" s="228" t="s">
        <v>89</v>
      </c>
    </row>
    <row r="6" spans="1:9" s="21" customFormat="1" ht="15.75" customHeight="1">
      <c r="A6" s="24" t="s">
        <v>92</v>
      </c>
      <c r="B6" s="119" t="s">
        <v>93</v>
      </c>
      <c r="C6" s="25">
        <f>SUM(C7:C15)</f>
        <v>115.26</v>
      </c>
      <c r="D6" s="165" t="s">
        <v>94</v>
      </c>
      <c r="E6" s="119" t="s">
        <v>95</v>
      </c>
      <c r="F6" s="23">
        <f>SUM(F7:F33)</f>
        <v>27.94</v>
      </c>
      <c r="G6" s="22" t="s">
        <v>96</v>
      </c>
      <c r="H6" s="119" t="s">
        <v>97</v>
      </c>
      <c r="I6" s="25">
        <f>SUM(I7:I21)</f>
        <v>0</v>
      </c>
    </row>
    <row r="7" spans="1:9" s="21" customFormat="1" ht="15.75" customHeight="1">
      <c r="A7" s="24" t="s">
        <v>98</v>
      </c>
      <c r="B7" s="22" t="s">
        <v>99</v>
      </c>
      <c r="C7" s="25">
        <v>54.52</v>
      </c>
      <c r="D7" s="165" t="s">
        <v>100</v>
      </c>
      <c r="E7" s="22" t="s">
        <v>101</v>
      </c>
      <c r="F7" s="23">
        <v>9.71</v>
      </c>
      <c r="G7" s="22" t="s">
        <v>102</v>
      </c>
      <c r="H7" s="22" t="s">
        <v>103</v>
      </c>
      <c r="I7" s="25"/>
    </row>
    <row r="8" spans="1:9" s="21" customFormat="1" ht="15.75" customHeight="1">
      <c r="A8" s="24" t="s">
        <v>104</v>
      </c>
      <c r="B8" s="22" t="s">
        <v>105</v>
      </c>
      <c r="C8" s="25">
        <v>35.49</v>
      </c>
      <c r="D8" s="165" t="s">
        <v>106</v>
      </c>
      <c r="E8" s="22" t="s">
        <v>107</v>
      </c>
      <c r="F8" s="23">
        <v>0.27</v>
      </c>
      <c r="G8" s="22" t="s">
        <v>108</v>
      </c>
      <c r="H8" s="22" t="s">
        <v>109</v>
      </c>
      <c r="I8" s="25"/>
    </row>
    <row r="9" spans="1:9" s="21" customFormat="1" ht="15.75" customHeight="1">
      <c r="A9" s="24" t="s">
        <v>110</v>
      </c>
      <c r="B9" s="22" t="s">
        <v>111</v>
      </c>
      <c r="C9" s="25">
        <v>4.48</v>
      </c>
      <c r="D9" s="165" t="s">
        <v>112</v>
      </c>
      <c r="E9" s="22" t="s">
        <v>113</v>
      </c>
      <c r="F9" s="23"/>
      <c r="G9" s="22" t="s">
        <v>114</v>
      </c>
      <c r="H9" s="22" t="s">
        <v>115</v>
      </c>
      <c r="I9" s="25"/>
    </row>
    <row r="10" spans="1:9" s="21" customFormat="1" ht="15.75" customHeight="1">
      <c r="A10" s="24" t="s">
        <v>116</v>
      </c>
      <c r="B10" s="22" t="s">
        <v>117</v>
      </c>
      <c r="C10" s="25">
        <v>9.11</v>
      </c>
      <c r="D10" s="165" t="s">
        <v>118</v>
      </c>
      <c r="E10" s="22" t="s">
        <v>119</v>
      </c>
      <c r="F10" s="23"/>
      <c r="G10" s="22" t="s">
        <v>120</v>
      </c>
      <c r="H10" s="22" t="s">
        <v>121</v>
      </c>
      <c r="I10" s="25"/>
    </row>
    <row r="11" spans="1:9" s="21" customFormat="1" ht="15.75" customHeight="1">
      <c r="A11" s="24" t="s">
        <v>122</v>
      </c>
      <c r="B11" s="22" t="s">
        <v>123</v>
      </c>
      <c r="C11" s="25"/>
      <c r="D11" s="165" t="s">
        <v>124</v>
      </c>
      <c r="E11" s="22" t="s">
        <v>125</v>
      </c>
      <c r="F11" s="23">
        <v>0.31</v>
      </c>
      <c r="G11" s="22" t="s">
        <v>126</v>
      </c>
      <c r="H11" s="22" t="s">
        <v>127</v>
      </c>
      <c r="I11" s="25"/>
    </row>
    <row r="12" spans="1:9" s="21" customFormat="1" ht="15.75" customHeight="1">
      <c r="A12" s="24" t="s">
        <v>128</v>
      </c>
      <c r="B12" s="22" t="s">
        <v>129</v>
      </c>
      <c r="C12" s="25"/>
      <c r="D12" s="165" t="s">
        <v>130</v>
      </c>
      <c r="E12" s="22" t="s">
        <v>131</v>
      </c>
      <c r="F12" s="23">
        <v>0.48</v>
      </c>
      <c r="G12" s="22" t="s">
        <v>132</v>
      </c>
      <c r="H12" s="22" t="s">
        <v>133</v>
      </c>
      <c r="I12" s="25"/>
    </row>
    <row r="13" spans="1:9" s="21" customFormat="1" ht="15.75" customHeight="1">
      <c r="A13" s="24" t="s">
        <v>134</v>
      </c>
      <c r="B13" s="22" t="s">
        <v>135</v>
      </c>
      <c r="C13" s="25">
        <v>11.66</v>
      </c>
      <c r="D13" s="165" t="s">
        <v>136</v>
      </c>
      <c r="E13" s="22" t="s">
        <v>137</v>
      </c>
      <c r="F13" s="23">
        <v>0.65</v>
      </c>
      <c r="G13" s="22" t="s">
        <v>138</v>
      </c>
      <c r="H13" s="22" t="s">
        <v>139</v>
      </c>
      <c r="I13" s="25"/>
    </row>
    <row r="14" spans="1:9" s="21" customFormat="1" ht="15.75" customHeight="1">
      <c r="A14" s="24" t="s">
        <v>140</v>
      </c>
      <c r="B14" s="22" t="s">
        <v>141</v>
      </c>
      <c r="C14" s="25"/>
      <c r="D14" s="165" t="s">
        <v>142</v>
      </c>
      <c r="E14" s="22" t="s">
        <v>143</v>
      </c>
      <c r="F14" s="23">
        <v>2.97</v>
      </c>
      <c r="G14" s="22" t="s">
        <v>144</v>
      </c>
      <c r="H14" s="22" t="s">
        <v>145</v>
      </c>
      <c r="I14" s="25"/>
    </row>
    <row r="15" spans="1:9" s="21" customFormat="1" ht="15.75" customHeight="1">
      <c r="A15" s="24" t="s">
        <v>146</v>
      </c>
      <c r="B15" s="22" t="s">
        <v>147</v>
      </c>
      <c r="C15" s="25"/>
      <c r="D15" s="165" t="s">
        <v>148</v>
      </c>
      <c r="E15" s="22" t="s">
        <v>149</v>
      </c>
      <c r="F15" s="23"/>
      <c r="G15" s="22" t="s">
        <v>150</v>
      </c>
      <c r="H15" s="22" t="s">
        <v>151</v>
      </c>
      <c r="I15" s="25"/>
    </row>
    <row r="16" spans="1:9" s="21" customFormat="1" ht="15.75" customHeight="1">
      <c r="A16" s="24" t="s">
        <v>152</v>
      </c>
      <c r="B16" s="119" t="s">
        <v>153</v>
      </c>
      <c r="C16" s="25">
        <f>SUM(C17:C32)</f>
        <v>139.85</v>
      </c>
      <c r="D16" s="165" t="s">
        <v>154</v>
      </c>
      <c r="E16" s="22" t="s">
        <v>155</v>
      </c>
      <c r="F16" s="23">
        <v>2.62</v>
      </c>
      <c r="G16" s="22" t="s">
        <v>156</v>
      </c>
      <c r="H16" s="22" t="s">
        <v>157</v>
      </c>
      <c r="I16" s="25"/>
    </row>
    <row r="17" spans="1:9" s="21" customFormat="1" ht="15.75" customHeight="1">
      <c r="A17" s="24" t="s">
        <v>158</v>
      </c>
      <c r="B17" s="22" t="s">
        <v>159</v>
      </c>
      <c r="C17" s="25">
        <v>7.21</v>
      </c>
      <c r="D17" s="165" t="s">
        <v>160</v>
      </c>
      <c r="E17" s="22" t="s">
        <v>161</v>
      </c>
      <c r="F17" s="23"/>
      <c r="G17" s="22" t="s">
        <v>162</v>
      </c>
      <c r="H17" s="22" t="s">
        <v>163</v>
      </c>
      <c r="I17" s="25"/>
    </row>
    <row r="18" spans="1:9" s="21" customFormat="1" ht="15.75" customHeight="1">
      <c r="A18" s="24" t="s">
        <v>164</v>
      </c>
      <c r="B18" s="22" t="s">
        <v>165</v>
      </c>
      <c r="C18" s="25">
        <v>74.22</v>
      </c>
      <c r="D18" s="165" t="s">
        <v>166</v>
      </c>
      <c r="E18" s="22" t="s">
        <v>167</v>
      </c>
      <c r="F18" s="23">
        <v>0.2</v>
      </c>
      <c r="G18" s="22" t="s">
        <v>168</v>
      </c>
      <c r="H18" s="22" t="s">
        <v>169</v>
      </c>
      <c r="I18" s="25"/>
    </row>
    <row r="19" spans="1:9" s="21" customFormat="1" ht="15.75" customHeight="1">
      <c r="A19" s="24" t="s">
        <v>170</v>
      </c>
      <c r="B19" s="22" t="s">
        <v>171</v>
      </c>
      <c r="C19" s="25"/>
      <c r="D19" s="165" t="s">
        <v>172</v>
      </c>
      <c r="E19" s="22" t="s">
        <v>173</v>
      </c>
      <c r="F19" s="23">
        <v>0.78</v>
      </c>
      <c r="G19" s="22" t="s">
        <v>174</v>
      </c>
      <c r="H19" s="22" t="s">
        <v>175</v>
      </c>
      <c r="I19" s="25"/>
    </row>
    <row r="20" spans="1:9" s="21" customFormat="1" ht="15.75" customHeight="1">
      <c r="A20" s="24" t="s">
        <v>176</v>
      </c>
      <c r="B20" s="22" t="s">
        <v>177</v>
      </c>
      <c r="C20" s="25">
        <v>34.23</v>
      </c>
      <c r="D20" s="165" t="s">
        <v>178</v>
      </c>
      <c r="E20" s="22" t="s">
        <v>179</v>
      </c>
      <c r="F20" s="23"/>
      <c r="G20" s="22" t="s">
        <v>180</v>
      </c>
      <c r="H20" s="22" t="s">
        <v>181</v>
      </c>
      <c r="I20" s="25"/>
    </row>
    <row r="21" spans="1:9" s="21" customFormat="1" ht="15.75" customHeight="1">
      <c r="A21" s="24" t="s">
        <v>182</v>
      </c>
      <c r="B21" s="22" t="s">
        <v>183</v>
      </c>
      <c r="C21" s="25">
        <v>3.19</v>
      </c>
      <c r="D21" s="165" t="s">
        <v>184</v>
      </c>
      <c r="E21" s="22" t="s">
        <v>185</v>
      </c>
      <c r="F21" s="23"/>
      <c r="G21" s="22" t="s">
        <v>186</v>
      </c>
      <c r="H21" s="22" t="s">
        <v>187</v>
      </c>
      <c r="I21" s="25"/>
    </row>
    <row r="22" spans="1:9" s="21" customFormat="1" ht="15.75" customHeight="1">
      <c r="A22" s="24" t="s">
        <v>188</v>
      </c>
      <c r="B22" s="22" t="s">
        <v>189</v>
      </c>
      <c r="C22" s="25"/>
      <c r="D22" s="165" t="s">
        <v>190</v>
      </c>
      <c r="E22" s="22" t="s">
        <v>191</v>
      </c>
      <c r="F22" s="23">
        <v>0.5</v>
      </c>
      <c r="G22" s="22" t="s">
        <v>192</v>
      </c>
      <c r="H22" s="119" t="s">
        <v>193</v>
      </c>
      <c r="I22" s="25">
        <f>SUM(I23:I26)</f>
        <v>0</v>
      </c>
    </row>
    <row r="23" spans="1:9" s="21" customFormat="1" ht="15.75" customHeight="1">
      <c r="A23" s="24" t="s">
        <v>194</v>
      </c>
      <c r="B23" s="22" t="s">
        <v>195</v>
      </c>
      <c r="C23" s="25"/>
      <c r="D23" s="165" t="s">
        <v>196</v>
      </c>
      <c r="E23" s="22" t="s">
        <v>197</v>
      </c>
      <c r="F23" s="23"/>
      <c r="G23" s="22" t="s">
        <v>198</v>
      </c>
      <c r="H23" s="22" t="s">
        <v>199</v>
      </c>
      <c r="I23" s="25"/>
    </row>
    <row r="24" spans="1:9" s="21" customFormat="1" ht="15.75" customHeight="1">
      <c r="A24" s="24" t="s">
        <v>200</v>
      </c>
      <c r="B24" s="22" t="s">
        <v>201</v>
      </c>
      <c r="C24" s="25"/>
      <c r="D24" s="165" t="s">
        <v>202</v>
      </c>
      <c r="E24" s="22" t="s">
        <v>203</v>
      </c>
      <c r="F24" s="23"/>
      <c r="G24" s="22" t="s">
        <v>204</v>
      </c>
      <c r="H24" s="22" t="s">
        <v>205</v>
      </c>
      <c r="I24" s="25"/>
    </row>
    <row r="25" spans="1:9" s="21" customFormat="1" ht="15.75" customHeight="1">
      <c r="A25" s="24" t="s">
        <v>206</v>
      </c>
      <c r="B25" s="22" t="s">
        <v>207</v>
      </c>
      <c r="C25" s="25"/>
      <c r="D25" s="165" t="s">
        <v>208</v>
      </c>
      <c r="E25" s="22" t="s">
        <v>209</v>
      </c>
      <c r="F25" s="23"/>
      <c r="G25" s="22" t="s">
        <v>210</v>
      </c>
      <c r="H25" s="22" t="s">
        <v>211</v>
      </c>
      <c r="I25" s="25"/>
    </row>
    <row r="26" spans="1:9" s="21" customFormat="1" ht="15.75" customHeight="1">
      <c r="A26" s="24" t="s">
        <v>212</v>
      </c>
      <c r="B26" s="22" t="s">
        <v>213</v>
      </c>
      <c r="C26" s="25"/>
      <c r="D26" s="165" t="s">
        <v>214</v>
      </c>
      <c r="E26" s="22" t="s">
        <v>215</v>
      </c>
      <c r="F26" s="23">
        <v>2.34</v>
      </c>
      <c r="G26" s="22" t="s">
        <v>216</v>
      </c>
      <c r="H26" s="22" t="s">
        <v>217</v>
      </c>
      <c r="I26" s="25"/>
    </row>
    <row r="27" spans="1:9" s="21" customFormat="1" ht="15.75" customHeight="1">
      <c r="A27" s="24" t="s">
        <v>218</v>
      </c>
      <c r="B27" s="22" t="s">
        <v>219</v>
      </c>
      <c r="C27" s="25">
        <v>10.92</v>
      </c>
      <c r="D27" s="165" t="s">
        <v>220</v>
      </c>
      <c r="E27" s="22" t="s">
        <v>221</v>
      </c>
      <c r="F27" s="23"/>
      <c r="G27" s="22" t="s">
        <v>222</v>
      </c>
      <c r="H27" s="119" t="s">
        <v>223</v>
      </c>
      <c r="I27" s="25">
        <f>SUM(I28:I29)</f>
        <v>0</v>
      </c>
    </row>
    <row r="28" spans="1:9" s="21" customFormat="1" ht="15.75" customHeight="1">
      <c r="A28" s="24" t="s">
        <v>224</v>
      </c>
      <c r="B28" s="22" t="s">
        <v>225</v>
      </c>
      <c r="C28" s="25"/>
      <c r="D28" s="165" t="s">
        <v>226</v>
      </c>
      <c r="E28" s="22" t="s">
        <v>227</v>
      </c>
      <c r="F28" s="23">
        <v>0.53</v>
      </c>
      <c r="G28" s="22" t="s">
        <v>228</v>
      </c>
      <c r="H28" s="22" t="s">
        <v>229</v>
      </c>
      <c r="I28" s="25"/>
    </row>
    <row r="29" spans="1:9" s="21" customFormat="1" ht="15.75" customHeight="1">
      <c r="A29" s="24" t="s">
        <v>230</v>
      </c>
      <c r="B29" s="22" t="s">
        <v>231</v>
      </c>
      <c r="C29" s="25"/>
      <c r="D29" s="165" t="s">
        <v>232</v>
      </c>
      <c r="E29" s="22" t="s">
        <v>233</v>
      </c>
      <c r="F29" s="23"/>
      <c r="G29" s="22" t="s">
        <v>234</v>
      </c>
      <c r="H29" s="22" t="s">
        <v>235</v>
      </c>
      <c r="I29" s="25"/>
    </row>
    <row r="30" spans="1:9" s="21" customFormat="1" ht="15.75" customHeight="1">
      <c r="A30" s="24" t="s">
        <v>236</v>
      </c>
      <c r="B30" s="22" t="s">
        <v>237</v>
      </c>
      <c r="C30" s="25">
        <v>10.08</v>
      </c>
      <c r="D30" s="165" t="s">
        <v>238</v>
      </c>
      <c r="E30" s="22" t="s">
        <v>239</v>
      </c>
      <c r="F30" s="23">
        <v>0</v>
      </c>
      <c r="G30" s="22" t="s">
        <v>240</v>
      </c>
      <c r="H30" s="119" t="s">
        <v>241</v>
      </c>
      <c r="I30" s="25">
        <f>I31</f>
        <v>0</v>
      </c>
    </row>
    <row r="31" spans="1:9" s="21" customFormat="1" ht="15.75" customHeight="1">
      <c r="A31" s="24" t="s">
        <v>242</v>
      </c>
      <c r="B31" s="22" t="s">
        <v>243</v>
      </c>
      <c r="C31" s="25"/>
      <c r="D31" s="165" t="s">
        <v>244</v>
      </c>
      <c r="E31" s="22" t="s">
        <v>245</v>
      </c>
      <c r="F31" s="23">
        <v>6.1</v>
      </c>
      <c r="G31" s="22" t="s">
        <v>246</v>
      </c>
      <c r="H31" s="22" t="s">
        <v>247</v>
      </c>
      <c r="I31" s="25"/>
    </row>
    <row r="32" spans="1:9" s="21" customFormat="1" ht="15.75" customHeight="1">
      <c r="A32" s="24" t="s">
        <v>248</v>
      </c>
      <c r="B32" s="22" t="s">
        <v>249</v>
      </c>
      <c r="C32" s="25"/>
      <c r="D32" s="165" t="s">
        <v>250</v>
      </c>
      <c r="E32" s="22" t="s">
        <v>251</v>
      </c>
      <c r="F32" s="23"/>
      <c r="G32" s="22" t="s">
        <v>89</v>
      </c>
      <c r="H32" s="22" t="s">
        <v>89</v>
      </c>
      <c r="I32" s="25"/>
    </row>
    <row r="33" spans="1:9" s="21" customFormat="1" ht="15.75" customHeight="1">
      <c r="A33" s="24" t="s">
        <v>89</v>
      </c>
      <c r="B33" s="22" t="s">
        <v>89</v>
      </c>
      <c r="C33" s="25" t="s">
        <v>89</v>
      </c>
      <c r="D33" s="165" t="s">
        <v>252</v>
      </c>
      <c r="E33" s="22" t="s">
        <v>253</v>
      </c>
      <c r="F33" s="23">
        <v>0.48</v>
      </c>
      <c r="G33" s="22" t="s">
        <v>89</v>
      </c>
      <c r="H33" s="22" t="s">
        <v>89</v>
      </c>
      <c r="I33" s="25"/>
    </row>
    <row r="34" spans="1:9" s="118" customFormat="1" ht="15.75" customHeight="1" thickBot="1">
      <c r="A34" s="230" t="s">
        <v>254</v>
      </c>
      <c r="B34" s="231" t="s">
        <v>89</v>
      </c>
      <c r="C34" s="26">
        <f>C6+C16</f>
        <v>255.11</v>
      </c>
      <c r="D34" s="232" t="s">
        <v>255</v>
      </c>
      <c r="E34" s="231" t="s">
        <v>89</v>
      </c>
      <c r="F34" s="231" t="s">
        <v>89</v>
      </c>
      <c r="G34" s="231" t="s">
        <v>89</v>
      </c>
      <c r="H34" s="231" t="s">
        <v>89</v>
      </c>
      <c r="I34" s="26">
        <f>F6+I6+I22+I27+I30</f>
        <v>27.94</v>
      </c>
    </row>
    <row r="35" spans="1:9" s="120" customFormat="1" ht="19.5" customHeight="1">
      <c r="A35" s="233" t="s">
        <v>406</v>
      </c>
      <c r="B35" s="233"/>
      <c r="C35" s="233"/>
      <c r="D35" s="233"/>
      <c r="E35" s="233"/>
      <c r="F35" s="233"/>
      <c r="G35" s="233"/>
      <c r="H35" s="233"/>
      <c r="I35" s="233"/>
    </row>
    <row r="36" spans="1:9" s="120" customFormat="1" ht="19.5" customHeight="1">
      <c r="A36" s="233" t="s">
        <v>405</v>
      </c>
      <c r="B36" s="233"/>
      <c r="C36" s="233"/>
      <c r="D36" s="233"/>
      <c r="E36" s="233"/>
      <c r="F36" s="233"/>
      <c r="G36" s="233"/>
      <c r="H36" s="233"/>
      <c r="I36" s="233"/>
    </row>
  </sheetData>
  <sheetProtection/>
  <mergeCells count="16">
    <mergeCell ref="H4:H5"/>
    <mergeCell ref="I4:I5"/>
    <mergeCell ref="A34:B34"/>
    <mergeCell ref="D34:H34"/>
    <mergeCell ref="A35:I35"/>
    <mergeCell ref="A36:I36"/>
    <mergeCell ref="A1:I1"/>
    <mergeCell ref="A3:C3"/>
    <mergeCell ref="D3:I3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5905511811023623" right="0.5905511811023623" top="0.5905511811023623" bottom="0.3937007874015748" header="0.3937007874015748" footer="0.3937007874015748"/>
  <pageSetup horizontalDpi="600" verticalDpi="600" orientation="landscape" paperSize="9" scale="92" r:id="rId1"/>
  <headerFooter alignWithMargins="0">
    <oddFooter>&amp;C第&amp;P页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S12" sqref="S12"/>
    </sheetView>
  </sheetViews>
  <sheetFormatPr defaultColWidth="9.00390625" defaultRowHeight="14.25"/>
  <cols>
    <col min="1" max="2" width="3.50390625" style="1" bestFit="1" customWidth="1"/>
    <col min="3" max="3" width="3.50390625" style="1" customWidth="1"/>
    <col min="4" max="4" width="30.625" style="1" customWidth="1"/>
    <col min="5" max="7" width="8.625" style="1" customWidth="1"/>
    <col min="8" max="13" width="7.625" style="1" customWidth="1"/>
    <col min="14" max="14" width="8.625" style="1" customWidth="1"/>
    <col min="15" max="17" width="9.625" style="1" customWidth="1"/>
    <col min="18" max="16384" width="9.00390625" style="1" customWidth="1"/>
  </cols>
  <sheetData>
    <row r="1" spans="1:17" ht="14.25">
      <c r="A1" s="10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111" customFormat="1" ht="49.5" customHeight="1">
      <c r="A2" s="205" t="s">
        <v>407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</row>
    <row r="3" spans="1:17" s="112" customFormat="1" ht="19.5" customHeight="1" thickBot="1">
      <c r="A3" s="184" t="s">
        <v>459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8" t="s">
        <v>381</v>
      </c>
    </row>
    <row r="4" spans="1:17" s="112" customFormat="1" ht="30" customHeight="1">
      <c r="A4" s="208" t="s">
        <v>5</v>
      </c>
      <c r="B4" s="206"/>
      <c r="C4" s="206"/>
      <c r="D4" s="206" t="s">
        <v>1</v>
      </c>
      <c r="E4" s="135" t="s">
        <v>80</v>
      </c>
      <c r="F4" s="135"/>
      <c r="G4" s="135"/>
      <c r="H4" s="136" t="s">
        <v>2</v>
      </c>
      <c r="I4" s="136"/>
      <c r="J4" s="136"/>
      <c r="K4" s="135" t="s">
        <v>3</v>
      </c>
      <c r="L4" s="135"/>
      <c r="M4" s="135"/>
      <c r="N4" s="135" t="s">
        <v>4</v>
      </c>
      <c r="O4" s="135"/>
      <c r="P4" s="135"/>
      <c r="Q4" s="137"/>
    </row>
    <row r="5" spans="1:17" s="112" customFormat="1" ht="30" customHeight="1">
      <c r="A5" s="209"/>
      <c r="B5" s="207"/>
      <c r="C5" s="207"/>
      <c r="D5" s="207"/>
      <c r="E5" s="207" t="s">
        <v>0</v>
      </c>
      <c r="F5" s="207" t="s">
        <v>82</v>
      </c>
      <c r="G5" s="207" t="s">
        <v>83</v>
      </c>
      <c r="H5" s="207" t="s">
        <v>0</v>
      </c>
      <c r="I5" s="207" t="s">
        <v>86</v>
      </c>
      <c r="J5" s="207" t="s">
        <v>87</v>
      </c>
      <c r="K5" s="207" t="s">
        <v>0</v>
      </c>
      <c r="L5" s="207" t="s">
        <v>86</v>
      </c>
      <c r="M5" s="207" t="s">
        <v>87</v>
      </c>
      <c r="N5" s="207" t="s">
        <v>0</v>
      </c>
      <c r="O5" s="207" t="s">
        <v>82</v>
      </c>
      <c r="P5" s="217" t="s">
        <v>83</v>
      </c>
      <c r="Q5" s="218"/>
    </row>
    <row r="6" spans="1:17" s="112" customFormat="1" ht="53.25" customHeight="1">
      <c r="A6" s="209"/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128" t="s">
        <v>84</v>
      </c>
      <c r="Q6" s="129" t="s">
        <v>85</v>
      </c>
    </row>
    <row r="7" spans="1:17" s="112" customFormat="1" ht="19.5" customHeight="1">
      <c r="A7" s="219" t="s">
        <v>399</v>
      </c>
      <c r="B7" s="220" t="s">
        <v>400</v>
      </c>
      <c r="C7" s="220" t="s">
        <v>401</v>
      </c>
      <c r="D7" s="114" t="s">
        <v>402</v>
      </c>
      <c r="E7" s="113">
        <v>1</v>
      </c>
      <c r="F7" s="113">
        <v>2</v>
      </c>
      <c r="G7" s="113">
        <v>3</v>
      </c>
      <c r="H7" s="113">
        <v>4</v>
      </c>
      <c r="I7" s="113">
        <v>5</v>
      </c>
      <c r="J7" s="113">
        <v>6</v>
      </c>
      <c r="K7" s="113">
        <v>7</v>
      </c>
      <c r="L7" s="113">
        <v>8</v>
      </c>
      <c r="M7" s="113">
        <v>9</v>
      </c>
      <c r="N7" s="113">
        <v>10</v>
      </c>
      <c r="O7" s="113">
        <v>11</v>
      </c>
      <c r="P7" s="113">
        <v>12</v>
      </c>
      <c r="Q7" s="131">
        <v>13</v>
      </c>
    </row>
    <row r="8" spans="1:17" s="112" customFormat="1" ht="24" customHeight="1">
      <c r="A8" s="219"/>
      <c r="B8" s="220"/>
      <c r="C8" s="220"/>
      <c r="D8" s="113" t="s">
        <v>388</v>
      </c>
      <c r="E8" s="113">
        <f>SUM(E9:E20)</f>
        <v>0</v>
      </c>
      <c r="F8" s="113">
        <f aca="true" t="shared" si="0" ref="F8:Q8">SUM(F9:F20)</f>
        <v>0</v>
      </c>
      <c r="G8" s="113">
        <f t="shared" si="0"/>
        <v>0</v>
      </c>
      <c r="H8" s="113">
        <f t="shared" si="0"/>
        <v>0</v>
      </c>
      <c r="I8" s="113">
        <f t="shared" si="0"/>
        <v>0</v>
      </c>
      <c r="J8" s="113">
        <f t="shared" si="0"/>
        <v>0</v>
      </c>
      <c r="K8" s="113">
        <f t="shared" si="0"/>
        <v>0</v>
      </c>
      <c r="L8" s="113">
        <f t="shared" si="0"/>
        <v>0</v>
      </c>
      <c r="M8" s="113">
        <f t="shared" si="0"/>
        <v>0</v>
      </c>
      <c r="N8" s="113">
        <f t="shared" si="0"/>
        <v>0</v>
      </c>
      <c r="O8" s="113">
        <f t="shared" si="0"/>
        <v>0</v>
      </c>
      <c r="P8" s="113">
        <f t="shared" si="0"/>
        <v>0</v>
      </c>
      <c r="Q8" s="131">
        <f t="shared" si="0"/>
        <v>0</v>
      </c>
    </row>
    <row r="9" spans="1:17" s="112" customFormat="1" ht="24" customHeight="1">
      <c r="A9" s="130"/>
      <c r="B9" s="113"/>
      <c r="C9" s="113"/>
      <c r="D9" s="113"/>
      <c r="E9" s="113">
        <f>F9+G9</f>
        <v>0</v>
      </c>
      <c r="F9" s="113"/>
      <c r="G9" s="113"/>
      <c r="H9" s="113">
        <f>I9+J9</f>
        <v>0</v>
      </c>
      <c r="I9" s="113"/>
      <c r="J9" s="113"/>
      <c r="K9" s="113">
        <f>L9+M9</f>
        <v>0</v>
      </c>
      <c r="L9" s="113"/>
      <c r="M9" s="113"/>
      <c r="N9" s="113">
        <f>O9+P9+Q9</f>
        <v>0</v>
      </c>
      <c r="O9" s="113"/>
      <c r="P9" s="113"/>
      <c r="Q9" s="131"/>
    </row>
    <row r="10" spans="1:17" s="112" customFormat="1" ht="24" customHeight="1">
      <c r="A10" s="130"/>
      <c r="B10" s="113"/>
      <c r="C10" s="113"/>
      <c r="D10" s="113"/>
      <c r="E10" s="113">
        <f aca="true" t="shared" si="1" ref="E10:E20">F10+G10</f>
        <v>0</v>
      </c>
      <c r="F10" s="113"/>
      <c r="G10" s="113"/>
      <c r="H10" s="113">
        <f aca="true" t="shared" si="2" ref="H10:H20">I10+J10</f>
        <v>0</v>
      </c>
      <c r="I10" s="113"/>
      <c r="J10" s="113"/>
      <c r="K10" s="113">
        <f aca="true" t="shared" si="3" ref="K10:K20">L10+M10</f>
        <v>0</v>
      </c>
      <c r="L10" s="113"/>
      <c r="M10" s="113"/>
      <c r="N10" s="113">
        <f aca="true" t="shared" si="4" ref="N10:N20">O10+P10+Q10</f>
        <v>0</v>
      </c>
      <c r="O10" s="113"/>
      <c r="P10" s="113"/>
      <c r="Q10" s="131"/>
    </row>
    <row r="11" spans="1:17" s="112" customFormat="1" ht="24" customHeight="1">
      <c r="A11" s="130"/>
      <c r="B11" s="113"/>
      <c r="C11" s="113"/>
      <c r="D11" s="113"/>
      <c r="E11" s="113">
        <f t="shared" si="1"/>
        <v>0</v>
      </c>
      <c r="F11" s="113"/>
      <c r="G11" s="113"/>
      <c r="H11" s="113">
        <f t="shared" si="2"/>
        <v>0</v>
      </c>
      <c r="I11" s="113"/>
      <c r="J11" s="113"/>
      <c r="K11" s="113">
        <f t="shared" si="3"/>
        <v>0</v>
      </c>
      <c r="L11" s="113"/>
      <c r="M11" s="113"/>
      <c r="N11" s="113">
        <f t="shared" si="4"/>
        <v>0</v>
      </c>
      <c r="O11" s="113"/>
      <c r="P11" s="113"/>
      <c r="Q11" s="131"/>
    </row>
    <row r="12" spans="1:17" s="112" customFormat="1" ht="24" customHeight="1">
      <c r="A12" s="130"/>
      <c r="B12" s="113"/>
      <c r="C12" s="113"/>
      <c r="D12" s="113"/>
      <c r="E12" s="113">
        <f t="shared" si="1"/>
        <v>0</v>
      </c>
      <c r="F12" s="113"/>
      <c r="G12" s="113"/>
      <c r="H12" s="113">
        <f t="shared" si="2"/>
        <v>0</v>
      </c>
      <c r="I12" s="113"/>
      <c r="J12" s="113"/>
      <c r="K12" s="113">
        <f t="shared" si="3"/>
        <v>0</v>
      </c>
      <c r="L12" s="113"/>
      <c r="M12" s="113"/>
      <c r="N12" s="113">
        <f t="shared" si="4"/>
        <v>0</v>
      </c>
      <c r="O12" s="113"/>
      <c r="P12" s="113"/>
      <c r="Q12" s="131"/>
    </row>
    <row r="13" spans="1:17" s="112" customFormat="1" ht="24" customHeight="1">
      <c r="A13" s="130"/>
      <c r="B13" s="113"/>
      <c r="C13" s="113"/>
      <c r="D13" s="113"/>
      <c r="E13" s="113">
        <f t="shared" si="1"/>
        <v>0</v>
      </c>
      <c r="F13" s="113"/>
      <c r="G13" s="113"/>
      <c r="H13" s="113">
        <f t="shared" si="2"/>
        <v>0</v>
      </c>
      <c r="I13" s="113"/>
      <c r="J13" s="113"/>
      <c r="K13" s="113">
        <f t="shared" si="3"/>
        <v>0</v>
      </c>
      <c r="L13" s="113"/>
      <c r="M13" s="113"/>
      <c r="N13" s="113">
        <f t="shared" si="4"/>
        <v>0</v>
      </c>
      <c r="O13" s="113"/>
      <c r="P13" s="113"/>
      <c r="Q13" s="131"/>
    </row>
    <row r="14" spans="1:17" s="112" customFormat="1" ht="24" customHeight="1">
      <c r="A14" s="130"/>
      <c r="B14" s="113"/>
      <c r="C14" s="113"/>
      <c r="D14" s="113"/>
      <c r="E14" s="113">
        <f t="shared" si="1"/>
        <v>0</v>
      </c>
      <c r="F14" s="113"/>
      <c r="G14" s="113"/>
      <c r="H14" s="113">
        <f t="shared" si="2"/>
        <v>0</v>
      </c>
      <c r="I14" s="113"/>
      <c r="J14" s="113"/>
      <c r="K14" s="113">
        <f t="shared" si="3"/>
        <v>0</v>
      </c>
      <c r="L14" s="113"/>
      <c r="M14" s="113"/>
      <c r="N14" s="113">
        <f t="shared" si="4"/>
        <v>0</v>
      </c>
      <c r="O14" s="113"/>
      <c r="P14" s="113"/>
      <c r="Q14" s="131"/>
    </row>
    <row r="15" spans="1:17" s="112" customFormat="1" ht="24" customHeight="1">
      <c r="A15" s="130"/>
      <c r="B15" s="113"/>
      <c r="C15" s="113"/>
      <c r="D15" s="113"/>
      <c r="E15" s="113">
        <f t="shared" si="1"/>
        <v>0</v>
      </c>
      <c r="F15" s="113"/>
      <c r="G15" s="113"/>
      <c r="H15" s="113">
        <f t="shared" si="2"/>
        <v>0</v>
      </c>
      <c r="I15" s="113"/>
      <c r="J15" s="113"/>
      <c r="K15" s="113">
        <f t="shared" si="3"/>
        <v>0</v>
      </c>
      <c r="L15" s="113"/>
      <c r="M15" s="113"/>
      <c r="N15" s="113">
        <f t="shared" si="4"/>
        <v>0</v>
      </c>
      <c r="O15" s="113"/>
      <c r="P15" s="113"/>
      <c r="Q15" s="131"/>
    </row>
    <row r="16" spans="1:17" s="112" customFormat="1" ht="24" customHeight="1">
      <c r="A16" s="130"/>
      <c r="B16" s="113"/>
      <c r="C16" s="113"/>
      <c r="D16" s="113"/>
      <c r="E16" s="113">
        <f t="shared" si="1"/>
        <v>0</v>
      </c>
      <c r="F16" s="113"/>
      <c r="G16" s="113"/>
      <c r="H16" s="113">
        <f t="shared" si="2"/>
        <v>0</v>
      </c>
      <c r="I16" s="113"/>
      <c r="J16" s="113"/>
      <c r="K16" s="113">
        <f t="shared" si="3"/>
        <v>0</v>
      </c>
      <c r="L16" s="113"/>
      <c r="M16" s="113"/>
      <c r="N16" s="113">
        <f t="shared" si="4"/>
        <v>0</v>
      </c>
      <c r="O16" s="113"/>
      <c r="P16" s="113"/>
      <c r="Q16" s="131"/>
    </row>
    <row r="17" spans="1:17" s="112" customFormat="1" ht="24" customHeight="1">
      <c r="A17" s="130"/>
      <c r="B17" s="113"/>
      <c r="C17" s="113"/>
      <c r="D17" s="113"/>
      <c r="E17" s="113">
        <f t="shared" si="1"/>
        <v>0</v>
      </c>
      <c r="F17" s="113"/>
      <c r="G17" s="113"/>
      <c r="H17" s="113">
        <f t="shared" si="2"/>
        <v>0</v>
      </c>
      <c r="I17" s="113"/>
      <c r="J17" s="113"/>
      <c r="K17" s="113">
        <f t="shared" si="3"/>
        <v>0</v>
      </c>
      <c r="L17" s="113"/>
      <c r="M17" s="113"/>
      <c r="N17" s="113">
        <f t="shared" si="4"/>
        <v>0</v>
      </c>
      <c r="O17" s="113"/>
      <c r="P17" s="113"/>
      <c r="Q17" s="131"/>
    </row>
    <row r="18" spans="1:17" s="112" customFormat="1" ht="24" customHeight="1">
      <c r="A18" s="130"/>
      <c r="B18" s="113"/>
      <c r="C18" s="113"/>
      <c r="D18" s="113"/>
      <c r="E18" s="113">
        <f t="shared" si="1"/>
        <v>0</v>
      </c>
      <c r="F18" s="113"/>
      <c r="G18" s="113"/>
      <c r="H18" s="113">
        <f t="shared" si="2"/>
        <v>0</v>
      </c>
      <c r="I18" s="113"/>
      <c r="J18" s="113"/>
      <c r="K18" s="113">
        <f t="shared" si="3"/>
        <v>0</v>
      </c>
      <c r="L18" s="113"/>
      <c r="M18" s="113"/>
      <c r="N18" s="113">
        <f t="shared" si="4"/>
        <v>0</v>
      </c>
      <c r="O18" s="113"/>
      <c r="P18" s="113"/>
      <c r="Q18" s="131"/>
    </row>
    <row r="19" spans="1:17" s="112" customFormat="1" ht="24" customHeight="1">
      <c r="A19" s="130"/>
      <c r="B19" s="113"/>
      <c r="C19" s="113"/>
      <c r="D19" s="113"/>
      <c r="E19" s="113">
        <f t="shared" si="1"/>
        <v>0</v>
      </c>
      <c r="F19" s="113"/>
      <c r="G19" s="113"/>
      <c r="H19" s="113">
        <f t="shared" si="2"/>
        <v>0</v>
      </c>
      <c r="I19" s="113"/>
      <c r="J19" s="113"/>
      <c r="K19" s="113">
        <f t="shared" si="3"/>
        <v>0</v>
      </c>
      <c r="L19" s="113"/>
      <c r="M19" s="113"/>
      <c r="N19" s="113">
        <f t="shared" si="4"/>
        <v>0</v>
      </c>
      <c r="O19" s="113"/>
      <c r="P19" s="113"/>
      <c r="Q19" s="131"/>
    </row>
    <row r="20" spans="1:17" s="112" customFormat="1" ht="24" customHeight="1" thickBot="1">
      <c r="A20" s="132"/>
      <c r="B20" s="133"/>
      <c r="C20" s="133"/>
      <c r="D20" s="133"/>
      <c r="E20" s="133">
        <f t="shared" si="1"/>
        <v>0</v>
      </c>
      <c r="F20" s="133"/>
      <c r="G20" s="133"/>
      <c r="H20" s="133">
        <f t="shared" si="2"/>
        <v>0</v>
      </c>
      <c r="I20" s="133"/>
      <c r="J20" s="133"/>
      <c r="K20" s="133">
        <f t="shared" si="3"/>
        <v>0</v>
      </c>
      <c r="L20" s="133"/>
      <c r="M20" s="133"/>
      <c r="N20" s="133">
        <f t="shared" si="4"/>
        <v>0</v>
      </c>
      <c r="O20" s="133"/>
      <c r="P20" s="133"/>
      <c r="Q20" s="134"/>
    </row>
    <row r="21" spans="1:17" ht="19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9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4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4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4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4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</sheetData>
  <sheetProtection/>
  <mergeCells count="18">
    <mergeCell ref="A2:Q2"/>
    <mergeCell ref="A4:C6"/>
    <mergeCell ref="D4:D6"/>
    <mergeCell ref="A7:A8"/>
    <mergeCell ref="B7:B8"/>
    <mergeCell ref="C7:C8"/>
    <mergeCell ref="N5:N6"/>
    <mergeCell ref="O5:O6"/>
    <mergeCell ref="P5:Q5"/>
    <mergeCell ref="F5:F6"/>
    <mergeCell ref="L5:L6"/>
    <mergeCell ref="M5:M6"/>
    <mergeCell ref="G5:G6"/>
    <mergeCell ref="E5:E6"/>
    <mergeCell ref="H5:H6"/>
    <mergeCell ref="I5:I6"/>
    <mergeCell ref="J5:J6"/>
    <mergeCell ref="K5:K6"/>
  </mergeCells>
  <printOptions horizontalCentered="1"/>
  <pageMargins left="0.1968503937007874" right="0.1968503937007874" top="0.5118110236220472" bottom="0.4724409448818898" header="0.5118110236220472" footer="0.5118110236220472"/>
  <pageSetup horizontalDpi="600" verticalDpi="600" orientation="landscape" paperSize="9" r:id="rId1"/>
  <headerFooter alignWithMargins="0">
    <oddFooter>&amp;C第&amp;P页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E22" sqref="E22"/>
    </sheetView>
  </sheetViews>
  <sheetFormatPr defaultColWidth="9.00390625" defaultRowHeight="14.25"/>
  <cols>
    <col min="1" max="1" width="35.875" style="27" customWidth="1"/>
    <col min="2" max="2" width="4.75390625" style="27" customWidth="1"/>
    <col min="3" max="4" width="15.00390625" style="27" customWidth="1"/>
    <col min="5" max="5" width="40.125" style="27" customWidth="1"/>
    <col min="6" max="6" width="4.75390625" style="27" customWidth="1"/>
    <col min="7" max="7" width="15.00390625" style="27" customWidth="1"/>
    <col min="8" max="8" width="8.50390625" style="27" customWidth="1"/>
    <col min="9" max="16384" width="9.00390625" style="27" customWidth="1"/>
  </cols>
  <sheetData>
    <row r="1" spans="1:7" s="138" customFormat="1" ht="49.5" customHeight="1">
      <c r="A1" s="234" t="s">
        <v>318</v>
      </c>
      <c r="B1" s="234"/>
      <c r="C1" s="234"/>
      <c r="D1" s="234"/>
      <c r="E1" s="234"/>
      <c r="F1" s="234"/>
      <c r="G1" s="234"/>
    </row>
    <row r="2" spans="1:7" s="139" customFormat="1" ht="19.5" customHeight="1" thickBot="1">
      <c r="A2" s="181" t="s">
        <v>457</v>
      </c>
      <c r="D2" s="140"/>
      <c r="G2" s="141" t="s">
        <v>408</v>
      </c>
    </row>
    <row r="3" spans="1:7" s="142" customFormat="1" ht="19.5" customHeight="1">
      <c r="A3" s="160" t="s">
        <v>258</v>
      </c>
      <c r="B3" s="235" t="s">
        <v>9</v>
      </c>
      <c r="C3" s="161" t="s">
        <v>259</v>
      </c>
      <c r="D3" s="161" t="s">
        <v>409</v>
      </c>
      <c r="E3" s="161" t="s">
        <v>258</v>
      </c>
      <c r="F3" s="235" t="s">
        <v>9</v>
      </c>
      <c r="G3" s="162" t="s">
        <v>260</v>
      </c>
    </row>
    <row r="4" spans="1:7" s="142" customFormat="1" ht="19.5" customHeight="1">
      <c r="A4" s="148" t="s">
        <v>261</v>
      </c>
      <c r="B4" s="236" t="s">
        <v>89</v>
      </c>
      <c r="C4" s="143" t="s">
        <v>51</v>
      </c>
      <c r="D4" s="143" t="s">
        <v>50</v>
      </c>
      <c r="E4" s="143" t="s">
        <v>261</v>
      </c>
      <c r="F4" s="236" t="s">
        <v>89</v>
      </c>
      <c r="G4" s="149" t="s">
        <v>49</v>
      </c>
    </row>
    <row r="5" spans="1:7" s="142" customFormat="1" ht="19.5" customHeight="1">
      <c r="A5" s="150" t="s">
        <v>262</v>
      </c>
      <c r="B5" s="143" t="s">
        <v>51</v>
      </c>
      <c r="C5" s="143" t="s">
        <v>263</v>
      </c>
      <c r="D5" s="143" t="s">
        <v>263</v>
      </c>
      <c r="E5" s="144" t="s">
        <v>264</v>
      </c>
      <c r="F5" s="143" t="s">
        <v>265</v>
      </c>
      <c r="G5" s="151">
        <v>27.94</v>
      </c>
    </row>
    <row r="6" spans="1:7" s="142" customFormat="1" ht="19.5" customHeight="1">
      <c r="A6" s="150" t="s">
        <v>266</v>
      </c>
      <c r="B6" s="143" t="s">
        <v>50</v>
      </c>
      <c r="C6" s="145">
        <f>C7+C8+C11</f>
        <v>3.41</v>
      </c>
      <c r="D6" s="145">
        <f>D7+D8+D11</f>
        <v>3.6</v>
      </c>
      <c r="E6" s="144" t="s">
        <v>267</v>
      </c>
      <c r="F6" s="143" t="s">
        <v>32</v>
      </c>
      <c r="G6" s="151">
        <v>27.94</v>
      </c>
    </row>
    <row r="7" spans="1:7" s="142" customFormat="1" ht="19.5" customHeight="1">
      <c r="A7" s="150" t="s">
        <v>268</v>
      </c>
      <c r="B7" s="143" t="s">
        <v>49</v>
      </c>
      <c r="C7" s="145"/>
      <c r="D7" s="145"/>
      <c r="E7" s="144" t="s">
        <v>269</v>
      </c>
      <c r="F7" s="143" t="s">
        <v>270</v>
      </c>
      <c r="G7" s="151"/>
    </row>
    <row r="8" spans="1:7" s="142" customFormat="1" ht="19.5" customHeight="1">
      <c r="A8" s="150" t="s">
        <v>271</v>
      </c>
      <c r="B8" s="143" t="s">
        <v>16</v>
      </c>
      <c r="C8" s="145">
        <v>3</v>
      </c>
      <c r="D8" s="145">
        <v>3.1</v>
      </c>
      <c r="E8" s="144" t="s">
        <v>89</v>
      </c>
      <c r="F8" s="143" t="s">
        <v>272</v>
      </c>
      <c r="G8" s="149" t="s">
        <v>273</v>
      </c>
    </row>
    <row r="9" spans="1:7" s="142" customFormat="1" ht="19.5" customHeight="1">
      <c r="A9" s="150" t="s">
        <v>274</v>
      </c>
      <c r="B9" s="143" t="s">
        <v>17</v>
      </c>
      <c r="C9" s="145"/>
      <c r="D9" s="145"/>
      <c r="E9" s="144" t="s">
        <v>275</v>
      </c>
      <c r="F9" s="143" t="s">
        <v>35</v>
      </c>
      <c r="G9" s="149" t="s">
        <v>263</v>
      </c>
    </row>
    <row r="10" spans="1:7" s="142" customFormat="1" ht="19.5" customHeight="1">
      <c r="A10" s="150" t="s">
        <v>276</v>
      </c>
      <c r="B10" s="143" t="s">
        <v>19</v>
      </c>
      <c r="C10" s="145">
        <v>3</v>
      </c>
      <c r="D10" s="145">
        <v>3.1</v>
      </c>
      <c r="E10" s="144" t="s">
        <v>277</v>
      </c>
      <c r="F10" s="143" t="s">
        <v>278</v>
      </c>
      <c r="G10" s="152">
        <v>1</v>
      </c>
    </row>
    <row r="11" spans="1:7" s="142" customFormat="1" ht="19.5" customHeight="1">
      <c r="A11" s="150" t="s">
        <v>279</v>
      </c>
      <c r="B11" s="143" t="s">
        <v>21</v>
      </c>
      <c r="C11" s="145">
        <v>0.41</v>
      </c>
      <c r="D11" s="145">
        <v>0.5</v>
      </c>
      <c r="E11" s="144" t="s">
        <v>280</v>
      </c>
      <c r="F11" s="143" t="s">
        <v>281</v>
      </c>
      <c r="G11" s="153"/>
    </row>
    <row r="12" spans="1:7" s="142" customFormat="1" ht="19.5" customHeight="1">
      <c r="A12" s="150" t="s">
        <v>282</v>
      </c>
      <c r="B12" s="143" t="s">
        <v>23</v>
      </c>
      <c r="C12" s="145">
        <v>0.41</v>
      </c>
      <c r="D12" s="145">
        <v>0.5</v>
      </c>
      <c r="E12" s="144" t="s">
        <v>283</v>
      </c>
      <c r="F12" s="143" t="s">
        <v>36</v>
      </c>
      <c r="G12" s="152"/>
    </row>
    <row r="13" spans="1:7" s="142" customFormat="1" ht="19.5" customHeight="1">
      <c r="A13" s="150" t="s">
        <v>284</v>
      </c>
      <c r="B13" s="143" t="s">
        <v>24</v>
      </c>
      <c r="C13" s="145"/>
      <c r="D13" s="145"/>
      <c r="E13" s="144" t="s">
        <v>285</v>
      </c>
      <c r="F13" s="143" t="s">
        <v>286</v>
      </c>
      <c r="G13" s="152">
        <v>1</v>
      </c>
    </row>
    <row r="14" spans="1:7" s="142" customFormat="1" ht="19.5" customHeight="1">
      <c r="A14" s="150" t="s">
        <v>287</v>
      </c>
      <c r="B14" s="143" t="s">
        <v>25</v>
      </c>
      <c r="C14" s="147" t="s">
        <v>89</v>
      </c>
      <c r="D14" s="147" t="s">
        <v>89</v>
      </c>
      <c r="E14" s="144" t="s">
        <v>288</v>
      </c>
      <c r="F14" s="143" t="s">
        <v>289</v>
      </c>
      <c r="G14" s="152"/>
    </row>
    <row r="15" spans="1:7" s="142" customFormat="1" ht="19.5" customHeight="1">
      <c r="A15" s="150" t="s">
        <v>290</v>
      </c>
      <c r="B15" s="143" t="s">
        <v>26</v>
      </c>
      <c r="C15" s="143" t="s">
        <v>263</v>
      </c>
      <c r="D15" s="143" t="s">
        <v>263</v>
      </c>
      <c r="E15" s="144" t="s">
        <v>291</v>
      </c>
      <c r="F15" s="143" t="s">
        <v>48</v>
      </c>
      <c r="G15" s="152"/>
    </row>
    <row r="16" spans="1:7" s="142" customFormat="1" ht="19.5" customHeight="1">
      <c r="A16" s="150" t="s">
        <v>292</v>
      </c>
      <c r="B16" s="143" t="s">
        <v>27</v>
      </c>
      <c r="C16" s="143" t="s">
        <v>263</v>
      </c>
      <c r="D16" s="146"/>
      <c r="E16" s="144" t="s">
        <v>293</v>
      </c>
      <c r="F16" s="143" t="s">
        <v>294</v>
      </c>
      <c r="G16" s="152"/>
    </row>
    <row r="17" spans="1:7" s="142" customFormat="1" ht="19.5" customHeight="1">
      <c r="A17" s="150" t="s">
        <v>295</v>
      </c>
      <c r="B17" s="143" t="s">
        <v>28</v>
      </c>
      <c r="C17" s="143" t="s">
        <v>263</v>
      </c>
      <c r="D17" s="146"/>
      <c r="E17" s="144" t="s">
        <v>296</v>
      </c>
      <c r="F17" s="143" t="s">
        <v>297</v>
      </c>
      <c r="G17" s="152"/>
    </row>
    <row r="18" spans="1:7" s="142" customFormat="1" ht="19.5" customHeight="1">
      <c r="A18" s="150" t="s">
        <v>298</v>
      </c>
      <c r="B18" s="143" t="s">
        <v>29</v>
      </c>
      <c r="C18" s="143" t="s">
        <v>263</v>
      </c>
      <c r="D18" s="146"/>
      <c r="E18" s="144" t="s">
        <v>273</v>
      </c>
      <c r="F18" s="143" t="s">
        <v>299</v>
      </c>
      <c r="G18" s="154" t="s">
        <v>273</v>
      </c>
    </row>
    <row r="19" spans="1:7" s="142" customFormat="1" ht="19.5" customHeight="1">
      <c r="A19" s="150" t="s">
        <v>300</v>
      </c>
      <c r="B19" s="143" t="s">
        <v>30</v>
      </c>
      <c r="C19" s="143" t="s">
        <v>263</v>
      </c>
      <c r="D19" s="146">
        <v>1</v>
      </c>
      <c r="E19" s="144" t="s">
        <v>273</v>
      </c>
      <c r="F19" s="143" t="s">
        <v>301</v>
      </c>
      <c r="G19" s="154" t="s">
        <v>273</v>
      </c>
    </row>
    <row r="20" spans="1:7" s="142" customFormat="1" ht="19.5" customHeight="1">
      <c r="A20" s="150" t="s">
        <v>302</v>
      </c>
      <c r="B20" s="143" t="s">
        <v>47</v>
      </c>
      <c r="C20" s="143" t="s">
        <v>263</v>
      </c>
      <c r="D20" s="146">
        <v>5</v>
      </c>
      <c r="E20" s="144" t="s">
        <v>273</v>
      </c>
      <c r="F20" s="143" t="s">
        <v>303</v>
      </c>
      <c r="G20" s="154" t="s">
        <v>273</v>
      </c>
    </row>
    <row r="21" spans="1:7" s="142" customFormat="1" ht="19.5" customHeight="1">
      <c r="A21" s="150" t="s">
        <v>304</v>
      </c>
      <c r="B21" s="143" t="s">
        <v>305</v>
      </c>
      <c r="C21" s="143" t="s">
        <v>263</v>
      </c>
      <c r="D21" s="146"/>
      <c r="E21" s="144" t="s">
        <v>89</v>
      </c>
      <c r="F21" s="143" t="s">
        <v>306</v>
      </c>
      <c r="G21" s="154" t="s">
        <v>89</v>
      </c>
    </row>
    <row r="22" spans="1:7" s="142" customFormat="1" ht="19.5" customHeight="1">
      <c r="A22" s="150" t="s">
        <v>307</v>
      </c>
      <c r="B22" s="143" t="s">
        <v>308</v>
      </c>
      <c r="C22" s="143" t="s">
        <v>263</v>
      </c>
      <c r="D22" s="146">
        <v>120</v>
      </c>
      <c r="E22" s="144" t="s">
        <v>273</v>
      </c>
      <c r="F22" s="143" t="s">
        <v>309</v>
      </c>
      <c r="G22" s="154" t="s">
        <v>273</v>
      </c>
    </row>
    <row r="23" spans="1:7" s="142" customFormat="1" ht="19.5" customHeight="1">
      <c r="A23" s="150" t="s">
        <v>310</v>
      </c>
      <c r="B23" s="143" t="s">
        <v>311</v>
      </c>
      <c r="C23" s="143" t="s">
        <v>263</v>
      </c>
      <c r="D23" s="146"/>
      <c r="E23" s="144" t="s">
        <v>89</v>
      </c>
      <c r="F23" s="143" t="s">
        <v>312</v>
      </c>
      <c r="G23" s="154" t="s">
        <v>89</v>
      </c>
    </row>
    <row r="24" spans="1:7" s="142" customFormat="1" ht="19.5" customHeight="1">
      <c r="A24" s="150" t="s">
        <v>313</v>
      </c>
      <c r="B24" s="143" t="s">
        <v>31</v>
      </c>
      <c r="C24" s="143" t="s">
        <v>263</v>
      </c>
      <c r="D24" s="147" t="s">
        <v>89</v>
      </c>
      <c r="E24" s="144" t="s">
        <v>273</v>
      </c>
      <c r="F24" s="143" t="s">
        <v>314</v>
      </c>
      <c r="G24" s="154" t="s">
        <v>273</v>
      </c>
    </row>
    <row r="25" spans="1:7" s="142" customFormat="1" ht="19.5" customHeight="1" thickBot="1">
      <c r="A25" s="155" t="s">
        <v>315</v>
      </c>
      <c r="B25" s="156" t="s">
        <v>316</v>
      </c>
      <c r="C25" s="156" t="s">
        <v>263</v>
      </c>
      <c r="D25" s="157" t="s">
        <v>89</v>
      </c>
      <c r="E25" s="158" t="s">
        <v>273</v>
      </c>
      <c r="F25" s="156" t="s">
        <v>317</v>
      </c>
      <c r="G25" s="159" t="s">
        <v>273</v>
      </c>
    </row>
  </sheetData>
  <sheetProtection/>
  <mergeCells count="3">
    <mergeCell ref="A1:G1"/>
    <mergeCell ref="B3:B4"/>
    <mergeCell ref="F3:F4"/>
  </mergeCells>
  <printOptions/>
  <pageMargins left="0.45" right="0.21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</dc:creator>
  <cp:keywords/>
  <dc:description/>
  <cp:lastModifiedBy>t</cp:lastModifiedBy>
  <cp:lastPrinted>2018-06-14T06:44:27Z</cp:lastPrinted>
  <dcterms:created xsi:type="dcterms:W3CDTF">1996-12-17T01:32:42Z</dcterms:created>
  <dcterms:modified xsi:type="dcterms:W3CDTF">2018-06-28T07:57:03Z</dcterms:modified>
  <cp:category/>
  <cp:version/>
  <cp:contentType/>
  <cp:contentStatus/>
</cp:coreProperties>
</file>