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<sst xmlns="http://schemas.openxmlformats.org/spreadsheetml/2006/main" count="724" uniqueCount="449">
  <si>
    <t>合计</t>
  </si>
  <si>
    <t>科目名称</t>
  </si>
  <si>
    <t>本年收入</t>
  </si>
  <si>
    <t>本年支出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</si>
  <si>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</si>
  <si>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</si>
  <si>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</si>
  <si>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</si>
  <si>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</si>
  <si>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</si>
  <si>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</si>
  <si>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</si>
  <si>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</si>
  <si>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</si>
  <si>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</si>
  <si>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</si>
  <si>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</si>
  <si>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</si>
  <si>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</si>
  <si>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</si>
  <si>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</si>
  <si>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</si>
  <si>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</si>
  <si>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</si>
  <si>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</si>
  <si>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</si>
  <si>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</si>
  <si>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</si>
  <si>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</si>
  <si>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</si>
  <si>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</si>
  <si>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</si>
  <si>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</si>
  <si>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</si>
  <si>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</si>
  <si>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</si>
  <si>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</si>
  <si>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</si>
  <si>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</si>
  <si>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</si>
  <si>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</si>
  <si>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</si>
  <si>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</si>
  <si>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</si>
  <si>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</si>
  <si>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</si>
  <si>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</si>
  <si>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</si>
  <si>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</si>
  <si>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</si>
  <si>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</si>
  <si>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</si>
  <si>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</si>
  <si>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</si>
  <si>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</si>
  <si>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</si>
  <si>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</si>
  <si>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</si>
  <si>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</si>
  <si>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</si>
  <si>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</si>
  <si>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</si>
  <si>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</si>
  <si>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</si>
  <si>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</si>
  <si>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</si>
  <si>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</si>
  <si>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</si>
  <si>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项    目</t>
  </si>
  <si>
    <t>金额</t>
  </si>
  <si>
    <t>一般公共预算财政拨款</t>
  </si>
  <si>
    <t>政府性基金预算财政拨款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</si>
  <si>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</si>
  <si>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</si>
  <si>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</si>
  <si>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</si>
  <si>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</si>
  <si>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</si>
  <si>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</si>
  <si>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</si>
  <si>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</si>
  <si>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</si>
  <si>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</si>
  <si>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</si>
  <si>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</si>
  <si>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</si>
  <si>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</si>
  <si>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</si>
  <si>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</si>
  <si>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</si>
  <si>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</si>
  <si>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</si>
  <si>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</si>
  <si>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</si>
  <si>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</si>
  <si>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</si>
  <si>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</si>
  <si>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</si>
  <si>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</si>
  <si>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</si>
  <si>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</si>
  <si>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</si>
  <si>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</si>
  <si>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</si>
  <si>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</si>
  <si>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</si>
  <si>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</si>
  <si>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</si>
  <si>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</si>
  <si>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</si>
  <si>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</si>
  <si>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</si>
  <si>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</si>
  <si>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</si>
  <si>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</si>
  <si>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</si>
  <si>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</si>
  <si>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</si>
  <si>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</si>
  <si>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</si>
  <si>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</si>
  <si>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</si>
  <si>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</si>
  <si>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</si>
  <si>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</si>
  <si>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</si>
  <si>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</si>
  <si>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</si>
  <si>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</si>
  <si>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</si>
  <si>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</si>
  <si>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</si>
  <si>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</si>
  <si>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</si>
  <si>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</si>
  <si>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</si>
  <si>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</si>
  <si>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</si>
  <si>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</si>
  <si>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</si>
  <si>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</si>
  <si>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</si>
  <si>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</si>
  <si>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</si>
  <si>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</si>
  <si>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</si>
  <si>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</si>
  <si>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</si>
  <si>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</si>
  <si>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</si>
  <si>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</si>
  <si>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</si>
  <si>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</si>
  <si>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</si>
  <si>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</si>
  <si>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</si>
  <si>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</si>
  <si>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</si>
  <si>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</si>
  <si>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</si>
  <si>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</si>
  <si>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</si>
  <si>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</si>
  <si>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</si>
  <si>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</si>
  <si>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</si>
  <si>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</si>
  <si>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</si>
  <si>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</si>
  <si>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</si>
  <si>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</si>
  <si>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</si>
  <si>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</si>
  <si>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</si>
  <si>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</si>
  <si>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</si>
  <si>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</si>
  <si>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</si>
  <si>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</si>
  <si>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</si>
  <si>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</si>
  <si>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</si>
  <si>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</si>
  <si>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</si>
  <si>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</si>
  <si>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</si>
  <si>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</si>
  <si>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</si>
  <si>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</si>
  <si>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</si>
  <si>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</si>
  <si>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</si>
  <si>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</si>
  <si>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</si>
  <si>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</si>
  <si>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</si>
  <si>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</si>
  <si>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</si>
  <si>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</si>
  <si>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</si>
  <si>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</si>
  <si>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</si>
  <si>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</si>
  <si>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</si>
  <si>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</si>
  <si>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</si>
  <si>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</si>
  <si>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</si>
  <si>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</si>
  <si>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</si>
  <si>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</si>
  <si>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</si>
  <si>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</si>
  <si>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</si>
  <si>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</si>
  <si>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</si>
  <si>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</si>
  <si>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</si>
  <si>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</si>
  <si>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</si>
  <si>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</si>
  <si>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</si>
  <si>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</si>
  <si>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</si>
  <si>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</si>
  <si>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</si>
  <si>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</si>
  <si>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</si>
  <si>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</si>
  <si>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</si>
  <si>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</si>
  <si>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</si>
  <si>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</si>
  <si>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</si>
  <si>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</si>
  <si>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</si>
  <si>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</si>
  <si>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</si>
  <si>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</si>
  <si>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</si>
  <si>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</si>
  <si>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</si>
  <si>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</si>
  <si>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</si>
  <si>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</si>
  <si>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</si>
  <si>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</si>
  <si>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</si>
  <si>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</si>
  <si>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</si>
  <si>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</si>
  <si>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</si>
  <si>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</si>
  <si>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</si>
  <si>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</si>
  <si>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</si>
  <si>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</si>
  <si>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一般公共预算财政拨款基本支出决算表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</si>
  <si>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</si>
  <si>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</si>
  <si>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</si>
  <si>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</si>
  <si>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</si>
  <si>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</si>
  <si>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</si>
  <si>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</si>
  <si>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</si>
  <si>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</si>
  <si>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</si>
  <si>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</si>
  <si>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</si>
  <si>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</si>
  <si>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</si>
  <si>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</si>
  <si>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</si>
  <si>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</si>
  <si>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</si>
  <si>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</si>
  <si>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</si>
  <si>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</si>
  <si>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</si>
  <si>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</si>
  <si>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</si>
  <si>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</si>
  <si>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</si>
  <si>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</si>
  <si>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</si>
  <si>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</si>
  <si>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</si>
  <si>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</si>
  <si>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</si>
  <si>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</si>
  <si>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</si>
  <si>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</si>
  <si>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</si>
  <si>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</si>
  <si>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</si>
  <si>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</si>
  <si>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</si>
  <si>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</si>
  <si>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</si>
  <si>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</si>
  <si>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</si>
  <si>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</si>
  <si>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</si>
  <si>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</si>
  <si>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</si>
  <si>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</si>
  <si>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</si>
  <si>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</si>
  <si>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</si>
  <si>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</si>
  <si>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</si>
  <si>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</si>
  <si>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</si>
  <si>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</si>
  <si>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</si>
  <si>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</si>
  <si>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</si>
  <si>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收入支出决算总表</t>
  </si>
  <si>
    <t xml:space="preserve">  其中：政府性基金预算财政拨款</t>
  </si>
  <si>
    <t>部门：</t>
  </si>
  <si>
    <t>金额单位：万元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</si>
  <si>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</si>
  <si>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</si>
  <si>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</si>
  <si>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</si>
  <si>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</si>
  <si>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</si>
  <si>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</si>
  <si>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</si>
  <si>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</si>
  <si>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</si>
  <si>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</si>
  <si>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</si>
  <si>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</si>
  <si>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</si>
  <si>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</si>
  <si>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</si>
  <si>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</si>
  <si>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</si>
  <si>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</si>
  <si>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</si>
  <si>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</si>
  <si>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</si>
  <si>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</si>
  <si>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</si>
  <si>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</si>
  <si>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</si>
  <si>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</si>
  <si>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</si>
  <si>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</si>
  <si>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</si>
  <si>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</si>
  <si>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</si>
  <si>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</si>
  <si>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</si>
  <si>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</si>
  <si>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</si>
  <si>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</si>
  <si>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</si>
  <si>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十七、援助其他地区支出</t>
  </si>
  <si>
    <t>二十一、其他支出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</si>
  <si>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</si>
  <si>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</si>
  <si>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</si>
  <si>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</si>
  <si>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</si>
  <si>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</si>
  <si>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</si>
  <si>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</si>
  <si>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</si>
  <si>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</si>
  <si>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</si>
  <si>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</si>
  <si>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</si>
  <si>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</si>
  <si>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二十二、债务还本支出</t>
  </si>
  <si>
    <t>二十三、债务付息支出</t>
  </si>
  <si>
    <t>总    计</t>
  </si>
  <si>
    <t>收入决算表</t>
  </si>
  <si>
    <t>单位：万元</t>
  </si>
  <si>
    <t>支出决算表</t>
  </si>
  <si>
    <t>4</t>
  </si>
  <si>
    <t>5</t>
  </si>
  <si>
    <t>6</t>
  </si>
  <si>
    <t>单位：万元</t>
  </si>
  <si>
    <t>财政拨款收入支出决算总表</t>
  </si>
  <si>
    <t>合计</t>
  </si>
  <si>
    <t>栏    次</t>
  </si>
  <si>
    <t>一、一般公共预算财政拨款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</si>
  <si>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</si>
  <si>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</si>
  <si>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</si>
  <si>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</si>
  <si>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 xml:space="preserve"> 收    入</t>
  </si>
  <si>
    <t>支    出</t>
  </si>
  <si>
    <t>总    计</t>
  </si>
  <si>
    <t>一般公共预算财政拨款收入支出决算表</t>
  </si>
  <si>
    <t>类</t>
  </si>
  <si>
    <t>款</t>
  </si>
  <si>
    <t>项</t>
  </si>
  <si>
    <t>栏次</t>
  </si>
  <si>
    <t>合计</t>
  </si>
  <si>
    <t>单位：万元</t>
  </si>
  <si>
    <t xml:space="preserve">    2.本表以“万元”为金额单位（保留两位小数）。</t>
  </si>
  <si>
    <t>注：1.本表依据《一般公共预算财政拨款基本支出决算明细表》（财决08-1表）进行批复。</t>
  </si>
  <si>
    <t>政府性基金预算财政拨款收入支出决算表</t>
  </si>
  <si>
    <t>单位：万元</t>
  </si>
  <si>
    <t>统计数</t>
  </si>
  <si>
    <r>
      <t>2</t>
    </r>
    <r>
      <rPr>
        <sz val="10"/>
        <rFont val="宋体"/>
        <family val="0"/>
      </rPr>
      <t>0508</t>
    </r>
  </si>
  <si>
    <r>
      <t>2</t>
    </r>
    <r>
      <rPr>
        <sz val="10"/>
        <rFont val="宋体"/>
        <family val="0"/>
      </rPr>
      <t>050802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</si>
  <si>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</si>
  <si>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080502</t>
    </r>
  </si>
  <si>
    <r>
      <t>2</t>
    </r>
    <r>
      <rPr>
        <sz val="10"/>
        <rFont val="宋体"/>
        <family val="0"/>
      </rPr>
      <t>080505</t>
    </r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</si>
  <si>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</si>
  <si>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1011</t>
    </r>
  </si>
  <si>
    <r>
      <t>2</t>
    </r>
    <r>
      <rPr>
        <sz val="10"/>
        <rFont val="宋体"/>
        <family val="0"/>
      </rPr>
      <t>101102</t>
    </r>
  </si>
  <si>
    <r>
      <t>2</t>
    </r>
    <r>
      <rPr>
        <sz val="10"/>
        <rFont val="宋体"/>
        <family val="0"/>
      </rPr>
      <t>21</t>
    </r>
  </si>
  <si>
    <r>
      <t>2</t>
    </r>
    <r>
      <rPr>
        <sz val="10"/>
        <rFont val="宋体"/>
        <family val="0"/>
      </rPr>
      <t>2102</t>
    </r>
  </si>
  <si>
    <r>
      <t>2</t>
    </r>
    <r>
      <rPr>
        <sz val="10"/>
        <rFont val="宋体"/>
        <family val="0"/>
      </rPr>
      <t>210201</t>
    </r>
  </si>
  <si>
    <t>教育支出</t>
  </si>
  <si>
    <t>进修及培训</t>
  </si>
  <si>
    <t xml:space="preserve">  干部教育</t>
  </si>
  <si>
    <t>社会保障和就业支出</t>
  </si>
  <si>
    <t>行政事业单位离退休</t>
  </si>
  <si>
    <t xml:space="preserve">  事业单位离退休</t>
  </si>
  <si>
    <t xml:space="preserve">  机关事业单位基本养老保险缴费支出★</t>
  </si>
  <si>
    <t>医疗卫生与计划生育支出</t>
  </si>
  <si>
    <t>行政事业单位医疗★</t>
  </si>
  <si>
    <t xml:space="preserve">  事业单位医疗★</t>
  </si>
  <si>
    <t>住房保障支出</t>
  </si>
  <si>
    <t>住房改革支出</t>
  </si>
  <si>
    <t>20805</t>
  </si>
  <si>
    <t>20805</t>
  </si>
  <si>
    <t>08</t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</si>
  <si>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</si>
  <si>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</si>
  <si>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</si>
  <si>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</si>
  <si>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</si>
  <si>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</si>
  <si>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</si>
  <si>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</si>
  <si>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教育支出</t>
  </si>
  <si>
    <t>部门：党校</t>
  </si>
  <si>
    <t>部门：党校</t>
  </si>
  <si>
    <t>党校</t>
  </si>
  <si>
    <t>部门：党校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</si>
</sst>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);[Red]\(0\)"/>
  </numFmts>
  <fonts count="6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华文中宋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22"/>
      <name val="华文中宋"/>
      <family val="0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8" fillId="35" borderId="0" xfId="56" applyFont="1" applyFill="1" applyAlignment="1">
      <alignment horizontal="lef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12" fillId="0" borderId="0" xfId="54">
      <alignment/>
      <protection/>
    </xf>
    <xf numFmtId="0" fontId="12" fillId="0" borderId="0" xfId="54" applyAlignment="1">
      <alignment vertical="center"/>
      <protection/>
    </xf>
    <xf numFmtId="0" fontId="58" fillId="0" borderId="10" xfId="54" applyFont="1" applyFill="1" applyBorder="1" applyAlignment="1">
      <alignment horizontal="left" vertical="center" shrinkToFit="1"/>
      <protection/>
    </xf>
    <xf numFmtId="180" fontId="12" fillId="0" borderId="10" xfId="54" applyNumberFormat="1" applyFont="1" applyFill="1" applyBorder="1" applyAlignment="1">
      <alignment horizontal="right" vertical="center" shrinkToFit="1"/>
      <protection/>
    </xf>
    <xf numFmtId="0" fontId="58" fillId="0" borderId="11" xfId="54" applyFont="1" applyFill="1" applyBorder="1" applyAlignment="1">
      <alignment horizontal="left" vertical="center" shrinkToFit="1"/>
      <protection/>
    </xf>
    <xf numFmtId="180" fontId="12" fillId="0" borderId="12" xfId="54" applyNumberFormat="1" applyFont="1" applyFill="1" applyBorder="1" applyAlignment="1">
      <alignment horizontal="right" vertical="center" shrinkToFit="1"/>
      <protection/>
    </xf>
    <xf numFmtId="180" fontId="12" fillId="0" borderId="13" xfId="54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6" fillId="35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79" fontId="6" fillId="35" borderId="10" xfId="55" applyNumberFormat="1" applyFont="1" applyFill="1" applyBorder="1" applyAlignment="1" quotePrefix="1">
      <alignment horizontal="center" vertical="center"/>
      <protection/>
    </xf>
    <xf numFmtId="49" fontId="6" fillId="35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left" vertical="center"/>
      <protection/>
    </xf>
    <xf numFmtId="179" fontId="6" fillId="0" borderId="10" xfId="55" applyNumberFormat="1" applyFont="1" applyFill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>
      <alignment horizontal="left" vertical="center"/>
      <protection/>
    </xf>
    <xf numFmtId="179" fontId="15" fillId="0" borderId="10" xfId="55" applyNumberFormat="1" applyFont="1" applyFill="1" applyBorder="1" applyAlignment="1" quotePrefix="1">
      <alignment horizontal="center" vertical="center"/>
      <protection/>
    </xf>
    <xf numFmtId="179" fontId="15" fillId="35" borderId="10" xfId="55" applyNumberFormat="1" applyFont="1" applyFill="1" applyBorder="1" applyAlignment="1">
      <alignment horizontal="center" vertical="center"/>
      <protection/>
    </xf>
    <xf numFmtId="179" fontId="15" fillId="35" borderId="10" xfId="55" applyNumberFormat="1" applyFont="1" applyFill="1" applyBorder="1" applyAlignment="1" quotePrefix="1">
      <alignment horizontal="center" vertical="center"/>
      <protection/>
    </xf>
    <xf numFmtId="179" fontId="15" fillId="0" borderId="10" xfId="55" applyNumberFormat="1" applyFont="1" applyFill="1" applyBorder="1" applyAlignment="1">
      <alignment horizontal="center" vertical="center"/>
      <protection/>
    </xf>
    <xf numFmtId="179" fontId="15" fillId="35" borderId="11" xfId="55" applyNumberFormat="1" applyFont="1" applyFill="1" applyBorder="1" applyAlignment="1" quotePrefix="1">
      <alignment horizontal="center" vertical="center"/>
      <protection/>
    </xf>
    <xf numFmtId="179" fontId="15" fillId="35" borderId="12" xfId="55" applyNumberFormat="1" applyFont="1" applyFill="1" applyBorder="1" applyAlignment="1">
      <alignment horizontal="center" vertical="center"/>
      <protection/>
    </xf>
    <xf numFmtId="179" fontId="6" fillId="0" borderId="11" xfId="55" applyNumberFormat="1" applyFont="1" applyFill="1" applyBorder="1" applyAlignment="1" quotePrefix="1">
      <alignment horizontal="left" vertical="center"/>
      <protection/>
    </xf>
    <xf numFmtId="179" fontId="6" fillId="0" borderId="12" xfId="55" applyNumberFormat="1" applyFont="1" applyFill="1" applyBorder="1" applyAlignment="1" quotePrefix="1">
      <alignment horizontal="left" vertical="center"/>
      <protection/>
    </xf>
    <xf numFmtId="179" fontId="6" fillId="0" borderId="11" xfId="55" applyNumberFormat="1" applyFont="1" applyFill="1" applyBorder="1" applyAlignment="1">
      <alignment horizontal="left" vertical="center"/>
      <protection/>
    </xf>
    <xf numFmtId="179" fontId="6" fillId="0" borderId="11" xfId="55" applyNumberFormat="1" applyFont="1" applyFill="1" applyBorder="1" applyAlignment="1">
      <alignment horizontal="center" vertical="center"/>
      <protection/>
    </xf>
    <xf numFmtId="179" fontId="15" fillId="0" borderId="11" xfId="55" applyNumberFormat="1" applyFont="1" applyFill="1" applyBorder="1" applyAlignment="1" quotePrefix="1">
      <alignment horizontal="center" vertical="center"/>
      <protection/>
    </xf>
    <xf numFmtId="179" fontId="6" fillId="0" borderId="12" xfId="55" applyNumberFormat="1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horizontal="left" vertical="center"/>
      <protection/>
    </xf>
    <xf numFmtId="179" fontId="15" fillId="35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179" fontId="6" fillId="0" borderId="15" xfId="55" applyNumberFormat="1" applyFont="1" applyFill="1" applyBorder="1" applyAlignment="1">
      <alignment horizontal="right" vertical="center"/>
      <protection/>
    </xf>
    <xf numFmtId="179" fontId="15" fillId="35" borderId="15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2" xfId="0" applyNumberFormat="1" applyFont="1" applyFill="1" applyBorder="1" applyAlignment="1" quotePrefix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 horizontal="right" vertical="center"/>
      <protection/>
    </xf>
    <xf numFmtId="0" fontId="17" fillId="0" borderId="0" xfId="56" applyFont="1" applyBorder="1" applyAlignment="1">
      <alignment horizontal="right" vertical="center"/>
      <protection/>
    </xf>
    <xf numFmtId="0" fontId="17" fillId="0" borderId="0" xfId="56" applyFont="1" applyAlignment="1">
      <alignment horizontal="right" vertical="center"/>
      <protection/>
    </xf>
    <xf numFmtId="0" fontId="8" fillId="35" borderId="0" xfId="56" applyFont="1" applyFill="1" applyAlignment="1">
      <alignment horizontal="right" vertical="center"/>
      <protection/>
    </xf>
    <xf numFmtId="179" fontId="6" fillId="35" borderId="11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 quotePrefix="1">
      <alignment horizontal="center" vertical="center"/>
      <protection/>
    </xf>
    <xf numFmtId="49" fontId="6" fillId="35" borderId="12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 quotePrefix="1">
      <alignment horizontal="left" vertical="center"/>
      <protection/>
    </xf>
    <xf numFmtId="179" fontId="6" fillId="0" borderId="10" xfId="56" applyNumberFormat="1" applyFont="1" applyFill="1" applyBorder="1" applyAlignment="1">
      <alignment horizontal="right" vertical="center"/>
      <protection/>
    </xf>
    <xf numFmtId="179" fontId="6" fillId="35" borderId="10" xfId="56" applyNumberFormat="1" applyFont="1" applyFill="1" applyBorder="1" applyAlignment="1" quotePrefix="1">
      <alignment horizontal="left" vertical="center"/>
      <protection/>
    </xf>
    <xf numFmtId="0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0" borderId="12" xfId="56" applyNumberFormat="1" applyFont="1" applyFill="1" applyBorder="1" applyAlignment="1">
      <alignment horizontal="right" vertical="center"/>
      <protection/>
    </xf>
    <xf numFmtId="179" fontId="6" fillId="35" borderId="11" xfId="56" applyNumberFormat="1" applyFont="1" applyFill="1" applyBorder="1" applyAlignment="1">
      <alignment horizontal="left" vertical="center"/>
      <protection/>
    </xf>
    <xf numFmtId="179" fontId="15" fillId="0" borderId="11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>
      <alignment horizontal="left" vertical="center"/>
      <protection/>
    </xf>
    <xf numFmtId="179" fontId="6" fillId="0" borderId="12" xfId="56" applyNumberFormat="1" applyFont="1" applyFill="1" applyBorder="1" applyAlignment="1" quotePrefix="1">
      <alignment vertical="center"/>
      <protection/>
    </xf>
    <xf numFmtId="179" fontId="6" fillId="35" borderId="15" xfId="56" applyNumberFormat="1" applyFont="1" applyFill="1" applyBorder="1" applyAlignment="1" quotePrefix="1">
      <alignment horizontal="center" vertical="center"/>
      <protection/>
    </xf>
    <xf numFmtId="179" fontId="6" fillId="0" borderId="15" xfId="56" applyNumberFormat="1" applyFont="1" applyFill="1" applyBorder="1" applyAlignment="1">
      <alignment horizontal="right" vertical="center"/>
      <protection/>
    </xf>
    <xf numFmtId="0" fontId="6" fillId="35" borderId="15" xfId="56" applyNumberFormat="1" applyFont="1" applyFill="1" applyBorder="1" applyAlignment="1" quotePrefix="1">
      <alignment horizontal="center" vertical="center"/>
      <protection/>
    </xf>
    <xf numFmtId="179" fontId="15" fillId="35" borderId="11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>
      <alignment horizontal="center" vertical="center"/>
      <protection/>
    </xf>
    <xf numFmtId="49" fontId="15" fillId="35" borderId="10" xfId="56" applyNumberFormat="1" applyFont="1" applyFill="1" applyBorder="1" applyAlignment="1">
      <alignment horizontal="center" vertical="center" wrapText="1"/>
      <protection/>
    </xf>
    <xf numFmtId="49" fontId="15" fillId="35" borderId="12" xfId="56" applyNumberFormat="1" applyFont="1" applyFill="1" applyBorder="1" applyAlignment="1">
      <alignment horizontal="center" vertical="center" wrapText="1"/>
      <protection/>
    </xf>
    <xf numFmtId="179" fontId="15" fillId="0" borderId="10" xfId="56" applyNumberFormat="1" applyFont="1" applyFill="1" applyBorder="1" applyAlignment="1" quotePrefix="1">
      <alignment horizontal="center" vertical="center"/>
      <protection/>
    </xf>
    <xf numFmtId="179" fontId="6" fillId="0" borderId="10" xfId="56" applyNumberFormat="1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right" vertical="center"/>
      <protection/>
    </xf>
    <xf numFmtId="179" fontId="6" fillId="35" borderId="12" xfId="56" applyNumberFormat="1" applyFont="1" applyFill="1" applyBorder="1" applyAlignment="1" quotePrefix="1">
      <alignment horizontal="center" vertical="center"/>
      <protection/>
    </xf>
    <xf numFmtId="179" fontId="15" fillId="35" borderId="14" xfId="56" applyNumberFormat="1" applyFont="1" applyFill="1" applyBorder="1" applyAlignment="1">
      <alignment horizontal="center" vertical="center"/>
      <protection/>
    </xf>
    <xf numFmtId="179" fontId="15" fillId="35" borderId="15" xfId="56" applyNumberFormat="1" applyFont="1" applyFill="1" applyBorder="1" applyAlignment="1">
      <alignment horizontal="center" vertical="center"/>
      <protection/>
    </xf>
    <xf numFmtId="179" fontId="6" fillId="35" borderId="13" xfId="56" applyNumberFormat="1" applyFont="1" applyFill="1" applyBorder="1" applyAlignment="1" quotePrefix="1">
      <alignment horizontal="center" vertical="center"/>
      <protection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20" fillId="0" borderId="0" xfId="54" applyFont="1" applyAlignment="1">
      <alignment vertical="center"/>
      <protection/>
    </xf>
    <xf numFmtId="0" fontId="59" fillId="0" borderId="10" xfId="54" applyFont="1" applyFill="1" applyBorder="1" applyAlignment="1">
      <alignment horizontal="left" vertical="center" shrinkToFit="1"/>
      <protection/>
    </xf>
    <xf numFmtId="0" fontId="12" fillId="0" borderId="0" xfId="54" applyFont="1">
      <alignment/>
      <protection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15" fillId="35" borderId="16" xfId="0" applyNumberFormat="1" applyFont="1" applyFill="1" applyBorder="1" applyAlignment="1">
      <alignment horizontal="center" vertical="center" wrapText="1"/>
    </xf>
    <xf numFmtId="179" fontId="15" fillId="0" borderId="16" xfId="0" applyNumberFormat="1" applyFont="1" applyFill="1" applyBorder="1" applyAlignment="1" quotePrefix="1">
      <alignment horizontal="center" vertical="center" wrapText="1"/>
    </xf>
    <xf numFmtId="179" fontId="15" fillId="35" borderId="17" xfId="0" applyNumberFormat="1" applyFont="1" applyFill="1" applyBorder="1" applyAlignment="1" quotePrefix="1">
      <alignment horizontal="center" vertical="center" wrapText="1"/>
    </xf>
    <xf numFmtId="179" fontId="15" fillId="0" borderId="17" xfId="0" applyNumberFormat="1" applyFont="1" applyFill="1" applyBorder="1" applyAlignment="1" quotePrefix="1">
      <alignment horizontal="centerContinuous" vertical="center" wrapText="1"/>
    </xf>
    <xf numFmtId="179" fontId="6" fillId="35" borderId="11" xfId="55" applyNumberFormat="1" applyFont="1" applyFill="1" applyBorder="1" applyAlignment="1" quotePrefix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 wrapText="1"/>
    </xf>
    <xf numFmtId="0" fontId="15" fillId="0" borderId="17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79" fontId="6" fillId="0" borderId="12" xfId="55" applyNumberFormat="1" applyFont="1" applyFill="1" applyBorder="1" applyAlignment="1" quotePrefix="1">
      <alignment vertical="center"/>
      <protection/>
    </xf>
    <xf numFmtId="179" fontId="6" fillId="35" borderId="13" xfId="55" applyNumberFormat="1" applyFont="1" applyFill="1" applyBorder="1" applyAlignment="1" quotePrefix="1">
      <alignment vertical="center"/>
      <protection/>
    </xf>
    <xf numFmtId="0" fontId="58" fillId="0" borderId="19" xfId="54" applyFont="1" applyFill="1" applyBorder="1" applyAlignment="1">
      <alignment horizontal="left" vertical="center" shrinkToFit="1"/>
      <protection/>
    </xf>
    <xf numFmtId="49" fontId="7" fillId="0" borderId="0" xfId="55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49" fontId="6" fillId="35" borderId="0" xfId="0" applyNumberFormat="1" applyFont="1" applyFill="1" applyAlignment="1">
      <alignment vertical="center"/>
    </xf>
    <xf numFmtId="49" fontId="6" fillId="35" borderId="0" xfId="0" applyNumberFormat="1" applyFont="1" applyFill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/>
    </xf>
    <xf numFmtId="49" fontId="0" fillId="35" borderId="0" xfId="0" applyNumberForma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0" fillId="35" borderId="0" xfId="0" applyNumberFormat="1" applyFill="1" applyAlignment="1">
      <alignment vertical="center"/>
    </xf>
    <xf numFmtId="185" fontId="6" fillId="35" borderId="0" xfId="0" applyNumberFormat="1" applyFont="1" applyFill="1" applyAlignment="1">
      <alignment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186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9" fontId="6" fillId="35" borderId="0" xfId="0" applyNumberFormat="1" applyFont="1" applyFill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49" fontId="6" fillId="35" borderId="0" xfId="0" applyNumberFormat="1" applyFont="1" applyFill="1" applyAlignment="1">
      <alignment vertical="center"/>
    </xf>
    <xf numFmtId="0" fontId="8" fillId="0" borderId="0" xfId="54" applyFont="1" applyAlignment="1">
      <alignment vertical="center"/>
      <protection/>
    </xf>
    <xf numFmtId="179" fontId="6" fillId="0" borderId="12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5" borderId="10" xfId="56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14" fillId="35" borderId="0" xfId="55" applyFont="1" applyFill="1" applyAlignment="1">
      <alignment horizontal="center" vertical="center"/>
      <protection/>
    </xf>
    <xf numFmtId="179" fontId="15" fillId="35" borderId="18" xfId="55" applyNumberFormat="1" applyFont="1" applyFill="1" applyBorder="1" applyAlignment="1" quotePrefix="1">
      <alignment horizontal="center" vertical="center"/>
      <protection/>
    </xf>
    <xf numFmtId="179" fontId="15" fillId="35" borderId="16" xfId="55" applyNumberFormat="1" applyFont="1" applyFill="1" applyBorder="1" applyAlignment="1" quotePrefix="1">
      <alignment horizontal="center" vertical="center"/>
      <protection/>
    </xf>
    <xf numFmtId="179" fontId="15" fillId="35" borderId="17" xfId="55" applyNumberFormat="1" applyFont="1" applyFill="1" applyBorder="1" applyAlignment="1" quotePrefix="1">
      <alignment horizontal="center" vertical="center"/>
      <protection/>
    </xf>
    <xf numFmtId="49" fontId="6" fillId="35" borderId="11" xfId="0" applyNumberFormat="1" applyFont="1" applyFill="1" applyBorder="1" applyAlignment="1" quotePrefix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 quotePrefix="1">
      <alignment horizontal="center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0" fontId="14" fillId="35" borderId="0" xfId="0" applyFont="1" applyFill="1" applyAlignment="1">
      <alignment horizontal="center" vertical="center"/>
    </xf>
    <xf numFmtId="49" fontId="6" fillId="35" borderId="20" xfId="0" applyNumberFormat="1" applyFont="1" applyFill="1" applyBorder="1" applyAlignment="1">
      <alignment horizontal="left" vertical="center"/>
    </xf>
    <xf numFmtId="49" fontId="6" fillId="35" borderId="21" xfId="0" applyNumberFormat="1" applyFont="1" applyFill="1" applyBorder="1" applyAlignment="1">
      <alignment horizontal="left" vertical="center"/>
    </xf>
    <xf numFmtId="49" fontId="6" fillId="35" borderId="19" xfId="0" applyNumberFormat="1" applyFont="1" applyFill="1" applyBorder="1" applyAlignment="1">
      <alignment horizontal="left" vertical="center"/>
    </xf>
    <xf numFmtId="49" fontId="6" fillId="35" borderId="2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6" fillId="35" borderId="14" xfId="0" applyNumberFormat="1" applyFont="1" applyFill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left" vertical="center"/>
    </xf>
    <xf numFmtId="179" fontId="6" fillId="35" borderId="11" xfId="0" applyNumberFormat="1" applyFont="1" applyFill="1" applyBorder="1" applyAlignment="1" quotePrefix="1">
      <alignment horizontal="center" vertical="center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15" fillId="35" borderId="18" xfId="0" applyNumberFormat="1" applyFont="1" applyFill="1" applyBorder="1" applyAlignment="1">
      <alignment horizontal="center" vertical="center" wrapText="1"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6" fillId="35" borderId="14" xfId="0" applyNumberFormat="1" applyFont="1" applyFill="1" applyBorder="1" applyAlignment="1">
      <alignment horizontal="lef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35" borderId="11" xfId="0" applyNumberFormat="1" applyFont="1" applyFill="1" applyBorder="1" applyAlignment="1">
      <alignment horizontal="left" vertical="center"/>
    </xf>
    <xf numFmtId="179" fontId="6" fillId="35" borderId="10" xfId="0" applyNumberFormat="1" applyFont="1" applyFill="1" applyBorder="1" applyAlignment="1">
      <alignment horizontal="left" vertical="center"/>
    </xf>
    <xf numFmtId="0" fontId="14" fillId="0" borderId="0" xfId="56" applyFont="1" applyFill="1" applyAlignment="1">
      <alignment horizontal="center" vertical="center"/>
      <protection/>
    </xf>
    <xf numFmtId="179" fontId="15" fillId="35" borderId="18" xfId="56" applyNumberFormat="1" applyFont="1" applyFill="1" applyBorder="1" applyAlignment="1">
      <alignment horizontal="center" vertical="center"/>
      <protection/>
    </xf>
    <xf numFmtId="179" fontId="15" fillId="35" borderId="16" xfId="56" applyNumberFormat="1" applyFont="1" applyFill="1" applyBorder="1" applyAlignment="1" quotePrefix="1">
      <alignment horizontal="center" vertical="center"/>
      <protection/>
    </xf>
    <xf numFmtId="179" fontId="15" fillId="35" borderId="16" xfId="56" applyNumberFormat="1" applyFont="1" applyFill="1" applyBorder="1" applyAlignment="1">
      <alignment horizontal="center" vertical="center"/>
      <protection/>
    </xf>
    <xf numFmtId="179" fontId="15" fillId="35" borderId="17" xfId="56" applyNumberFormat="1" applyFont="1" applyFill="1" applyBorder="1" applyAlignment="1" quotePrefix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59" fillId="0" borderId="10" xfId="54" applyFont="1" applyFill="1" applyBorder="1" applyAlignment="1">
      <alignment horizontal="center" vertical="center" wrapText="1" shrinkToFit="1"/>
      <protection/>
    </xf>
    <xf numFmtId="0" fontId="59" fillId="0" borderId="12" xfId="54" applyFont="1" applyFill="1" applyBorder="1" applyAlignment="1">
      <alignment horizontal="center" vertical="center" wrapText="1" shrinkToFit="1"/>
      <protection/>
    </xf>
    <xf numFmtId="0" fontId="59" fillId="0" borderId="14" xfId="54" applyFont="1" applyFill="1" applyBorder="1" applyAlignment="1">
      <alignment horizontal="center" vertical="center" shrinkToFit="1"/>
      <protection/>
    </xf>
    <xf numFmtId="0" fontId="59" fillId="0" borderId="15" xfId="54" applyFont="1" applyFill="1" applyBorder="1" applyAlignment="1">
      <alignment horizontal="center" vertical="center" shrinkToFit="1"/>
      <protection/>
    </xf>
    <xf numFmtId="0" fontId="59" fillId="0" borderId="26" xfId="54" applyFont="1" applyFill="1" applyBorder="1" applyAlignment="1">
      <alignment horizontal="center" vertical="center" shrinkToFit="1"/>
      <protection/>
    </xf>
    <xf numFmtId="0" fontId="58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center" vertical="center"/>
      <protection/>
    </xf>
    <xf numFmtId="0" fontId="59" fillId="0" borderId="18" xfId="54" applyFont="1" applyFill="1" applyBorder="1" applyAlignment="1">
      <alignment horizontal="center" vertical="center" shrinkToFit="1"/>
      <protection/>
    </xf>
    <xf numFmtId="0" fontId="59" fillId="0" borderId="16" xfId="54" applyFont="1" applyFill="1" applyBorder="1" applyAlignment="1">
      <alignment horizontal="center" vertical="center" shrinkToFit="1"/>
      <protection/>
    </xf>
    <xf numFmtId="0" fontId="59" fillId="0" borderId="17" xfId="54" applyFont="1" applyFill="1" applyBorder="1" applyAlignment="1">
      <alignment horizontal="center" vertical="center" shrinkToFit="1"/>
      <protection/>
    </xf>
    <xf numFmtId="0" fontId="59" fillId="0" borderId="24" xfId="54" applyFont="1" applyFill="1" applyBorder="1" applyAlignment="1">
      <alignment horizontal="center" vertical="center" shrinkToFit="1"/>
      <protection/>
    </xf>
    <xf numFmtId="0" fontId="59" fillId="0" borderId="11" xfId="54" applyFont="1" applyFill="1" applyBorder="1" applyAlignment="1">
      <alignment horizontal="center" vertical="center" wrapText="1" shrinkToFit="1"/>
      <protection/>
    </xf>
    <xf numFmtId="0" fontId="59" fillId="0" borderId="19" xfId="54" applyFont="1" applyFill="1" applyBorder="1" applyAlignment="1">
      <alignment horizontal="center" vertical="center" wrapText="1" shrinkToFi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0">
      <selection activeCell="I26" sqref="I26"/>
    </sheetView>
  </sheetViews>
  <sheetFormatPr defaultColWidth="9.00390625" defaultRowHeight="14.25"/>
  <cols>
    <col min="1" max="1" width="41.625" style="8" customWidth="1"/>
    <col min="2" max="2" width="4.625" style="8" customWidth="1"/>
    <col min="3" max="3" width="12.625" style="8" customWidth="1"/>
    <col min="4" max="4" width="41.625" style="8" customWidth="1"/>
    <col min="5" max="5" width="4.625" style="6" customWidth="1"/>
    <col min="6" max="6" width="12.625" style="6" customWidth="1"/>
    <col min="7" max="8" width="9.00390625" style="7" customWidth="1"/>
    <col min="9" max="16384" width="9.00390625" style="8" customWidth="1"/>
  </cols>
  <sheetData>
    <row r="1" ht="14.25">
      <c r="A1" s="9"/>
    </row>
    <row r="2" spans="1:8" s="5" customFormat="1" ht="48" customHeight="1">
      <c r="A2" s="201" t="s">
        <v>319</v>
      </c>
      <c r="B2" s="201"/>
      <c r="C2" s="201"/>
      <c r="D2" s="201"/>
      <c r="E2" s="201"/>
      <c r="F2" s="201"/>
      <c r="G2" s="4"/>
      <c r="H2" s="4"/>
    </row>
    <row r="3" spans="1:8" s="32" customFormat="1" ht="24" customHeight="1" thickBot="1">
      <c r="A3" s="191" t="s">
        <v>446</v>
      </c>
      <c r="B3" s="29"/>
      <c r="C3" s="29"/>
      <c r="D3" s="29"/>
      <c r="E3" s="30"/>
      <c r="F3" s="59" t="s">
        <v>381</v>
      </c>
      <c r="G3" s="31"/>
      <c r="H3" s="31"/>
    </row>
    <row r="4" spans="1:8" s="32" customFormat="1" ht="18" customHeight="1">
      <c r="A4" s="202" t="s">
        <v>6</v>
      </c>
      <c r="B4" s="203"/>
      <c r="C4" s="203"/>
      <c r="D4" s="203" t="s">
        <v>7</v>
      </c>
      <c r="E4" s="203"/>
      <c r="F4" s="204"/>
      <c r="G4" s="31"/>
      <c r="H4" s="31"/>
    </row>
    <row r="5" spans="1:8" s="32" customFormat="1" ht="18" customHeight="1">
      <c r="A5" s="44" t="s">
        <v>8</v>
      </c>
      <c r="B5" s="42" t="s">
        <v>9</v>
      </c>
      <c r="C5" s="41" t="s">
        <v>46</v>
      </c>
      <c r="D5" s="42" t="s">
        <v>8</v>
      </c>
      <c r="E5" s="43" t="s">
        <v>10</v>
      </c>
      <c r="F5" s="45" t="s">
        <v>46</v>
      </c>
      <c r="G5" s="31"/>
      <c r="H5" s="31"/>
    </row>
    <row r="6" spans="1:8" s="32" customFormat="1" ht="18" customHeight="1">
      <c r="A6" s="127" t="s">
        <v>11</v>
      </c>
      <c r="B6" s="34"/>
      <c r="C6" s="34" t="s">
        <v>44</v>
      </c>
      <c r="D6" s="33" t="s">
        <v>11</v>
      </c>
      <c r="E6" s="35"/>
      <c r="F6" s="128" t="s">
        <v>45</v>
      </c>
      <c r="G6" s="31"/>
      <c r="H6" s="31"/>
    </row>
    <row r="7" spans="1:8" s="32" customFormat="1" ht="18" customHeight="1">
      <c r="A7" s="46" t="s">
        <v>13</v>
      </c>
      <c r="B7" s="36" t="s">
        <v>12</v>
      </c>
      <c r="C7" s="38">
        <v>183.21</v>
      </c>
      <c r="D7" s="37" t="s">
        <v>72</v>
      </c>
      <c r="E7" s="36" t="s">
        <v>339</v>
      </c>
      <c r="F7" s="47"/>
      <c r="G7" s="31"/>
      <c r="H7" s="31"/>
    </row>
    <row r="8" spans="1:8" s="32" customFormat="1" ht="18" customHeight="1">
      <c r="A8" s="48" t="s">
        <v>320</v>
      </c>
      <c r="B8" s="36" t="s">
        <v>45</v>
      </c>
      <c r="C8" s="38"/>
      <c r="D8" s="37" t="s">
        <v>74</v>
      </c>
      <c r="E8" s="36" t="s">
        <v>340</v>
      </c>
      <c r="F8" s="47"/>
      <c r="G8" s="31"/>
      <c r="H8" s="31"/>
    </row>
    <row r="9" spans="1:8" s="32" customFormat="1" ht="18" customHeight="1">
      <c r="A9" s="46" t="s">
        <v>14</v>
      </c>
      <c r="B9" s="36" t="s">
        <v>49</v>
      </c>
      <c r="C9" s="38"/>
      <c r="D9" s="37" t="s">
        <v>75</v>
      </c>
      <c r="E9" s="36" t="s">
        <v>297</v>
      </c>
      <c r="F9" s="47"/>
      <c r="G9" s="31"/>
      <c r="H9" s="31"/>
    </row>
    <row r="10" spans="1:8" s="32" customFormat="1" ht="18" customHeight="1">
      <c r="A10" s="46" t="s">
        <v>15</v>
      </c>
      <c r="B10" s="36" t="s">
        <v>16</v>
      </c>
      <c r="C10" s="38"/>
      <c r="D10" s="37" t="s">
        <v>76</v>
      </c>
      <c r="E10" s="36" t="s">
        <v>299</v>
      </c>
      <c r="F10" s="47"/>
      <c r="G10" s="31"/>
      <c r="H10" s="31"/>
    </row>
    <row r="11" spans="1:8" s="32" customFormat="1" ht="18" customHeight="1">
      <c r="A11" s="46" t="s">
        <v>18</v>
      </c>
      <c r="B11" s="36" t="s">
        <v>17</v>
      </c>
      <c r="C11" s="38"/>
      <c r="D11" s="37" t="s">
        <v>77</v>
      </c>
      <c r="E11" s="36" t="s">
        <v>301</v>
      </c>
      <c r="F11" s="196">
        <v>98.68</v>
      </c>
      <c r="G11" s="31"/>
      <c r="H11" s="31"/>
    </row>
    <row r="12" spans="1:8" s="32" customFormat="1" ht="18" customHeight="1">
      <c r="A12" s="46" t="s">
        <v>20</v>
      </c>
      <c r="B12" s="36" t="s">
        <v>19</v>
      </c>
      <c r="C12" s="38"/>
      <c r="D12" s="37" t="s">
        <v>78</v>
      </c>
      <c r="E12" s="36" t="s">
        <v>303</v>
      </c>
      <c r="F12" s="196"/>
      <c r="G12" s="31"/>
      <c r="H12" s="31"/>
    </row>
    <row r="13" spans="1:8" s="32" customFormat="1" ht="18" customHeight="1">
      <c r="A13" s="46" t="s">
        <v>22</v>
      </c>
      <c r="B13" s="36" t="s">
        <v>21</v>
      </c>
      <c r="C13" s="38"/>
      <c r="D13" s="39" t="s">
        <v>323</v>
      </c>
      <c r="E13" s="36" t="s">
        <v>306</v>
      </c>
      <c r="F13" s="196"/>
      <c r="G13" s="31"/>
      <c r="H13" s="31"/>
    </row>
    <row r="14" spans="1:8" s="32" customFormat="1" ht="18" customHeight="1">
      <c r="A14" s="49"/>
      <c r="B14" s="36" t="s">
        <v>23</v>
      </c>
      <c r="C14" s="39"/>
      <c r="D14" s="39" t="s">
        <v>324</v>
      </c>
      <c r="E14" s="36" t="s">
        <v>309</v>
      </c>
      <c r="F14" s="196">
        <v>69.66</v>
      </c>
      <c r="G14" s="31"/>
      <c r="H14" s="31"/>
    </row>
    <row r="15" spans="1:8" s="32" customFormat="1" ht="18" customHeight="1">
      <c r="A15" s="49"/>
      <c r="B15" s="36" t="s">
        <v>24</v>
      </c>
      <c r="C15" s="39"/>
      <c r="D15" s="39" t="s">
        <v>325</v>
      </c>
      <c r="E15" s="36" t="s">
        <v>312</v>
      </c>
      <c r="F15" s="196">
        <v>6.93</v>
      </c>
      <c r="G15" s="31"/>
      <c r="H15" s="31"/>
    </row>
    <row r="16" spans="1:8" s="32" customFormat="1" ht="18" customHeight="1">
      <c r="A16" s="49"/>
      <c r="B16" s="36" t="s">
        <v>25</v>
      </c>
      <c r="C16" s="39"/>
      <c r="D16" s="39" t="s">
        <v>326</v>
      </c>
      <c r="E16" s="36" t="s">
        <v>314</v>
      </c>
      <c r="F16" s="196"/>
      <c r="G16" s="31"/>
      <c r="H16" s="31"/>
    </row>
    <row r="17" spans="1:8" s="32" customFormat="1" ht="18" customHeight="1">
      <c r="A17" s="49"/>
      <c r="B17" s="36" t="s">
        <v>26</v>
      </c>
      <c r="C17" s="39"/>
      <c r="D17" s="39" t="s">
        <v>327</v>
      </c>
      <c r="E17" s="36" t="s">
        <v>317</v>
      </c>
      <c r="F17" s="196"/>
      <c r="G17" s="31"/>
      <c r="H17" s="31"/>
    </row>
    <row r="18" spans="1:8" s="32" customFormat="1" ht="18" customHeight="1">
      <c r="A18" s="49"/>
      <c r="B18" s="36" t="s">
        <v>27</v>
      </c>
      <c r="C18" s="39"/>
      <c r="D18" s="39" t="s">
        <v>328</v>
      </c>
      <c r="E18" s="36" t="s">
        <v>341</v>
      </c>
      <c r="F18" s="196"/>
      <c r="G18" s="31"/>
      <c r="H18" s="31"/>
    </row>
    <row r="19" spans="1:8" s="32" customFormat="1" ht="18" customHeight="1">
      <c r="A19" s="49"/>
      <c r="B19" s="36" t="s">
        <v>28</v>
      </c>
      <c r="C19" s="39"/>
      <c r="D19" s="39" t="s">
        <v>329</v>
      </c>
      <c r="E19" s="36" t="s">
        <v>342</v>
      </c>
      <c r="F19" s="196"/>
      <c r="G19" s="31"/>
      <c r="H19" s="31"/>
    </row>
    <row r="20" spans="1:8" s="32" customFormat="1" ht="18" customHeight="1">
      <c r="A20" s="49"/>
      <c r="B20" s="36" t="s">
        <v>29</v>
      </c>
      <c r="C20" s="39"/>
      <c r="D20" s="39" t="s">
        <v>330</v>
      </c>
      <c r="E20" s="36" t="s">
        <v>343</v>
      </c>
      <c r="F20" s="196"/>
      <c r="G20" s="31"/>
      <c r="H20" s="31"/>
    </row>
    <row r="21" spans="1:8" s="32" customFormat="1" ht="18" customHeight="1">
      <c r="A21" s="49"/>
      <c r="B21" s="36" t="s">
        <v>30</v>
      </c>
      <c r="C21" s="39"/>
      <c r="D21" s="39" t="s">
        <v>331</v>
      </c>
      <c r="E21" s="36" t="s">
        <v>344</v>
      </c>
      <c r="F21" s="196"/>
      <c r="G21" s="31"/>
      <c r="H21" s="31"/>
    </row>
    <row r="22" spans="1:8" s="32" customFormat="1" ht="18" customHeight="1">
      <c r="A22" s="49"/>
      <c r="B22" s="36" t="s">
        <v>47</v>
      </c>
      <c r="C22" s="39"/>
      <c r="D22" s="39" t="s">
        <v>332</v>
      </c>
      <c r="E22" s="36" t="s">
        <v>345</v>
      </c>
      <c r="F22" s="196"/>
      <c r="G22" s="31"/>
      <c r="H22" s="31"/>
    </row>
    <row r="23" spans="1:8" s="32" customFormat="1" ht="18" customHeight="1">
      <c r="A23" s="49"/>
      <c r="B23" s="36" t="s">
        <v>305</v>
      </c>
      <c r="C23" s="39"/>
      <c r="D23" s="39" t="s">
        <v>361</v>
      </c>
      <c r="E23" s="36" t="s">
        <v>346</v>
      </c>
      <c r="F23" s="196"/>
      <c r="G23" s="31"/>
      <c r="H23" s="31"/>
    </row>
    <row r="24" spans="1:8" s="32" customFormat="1" ht="18" customHeight="1">
      <c r="A24" s="49"/>
      <c r="B24" s="36" t="s">
        <v>308</v>
      </c>
      <c r="C24" s="39"/>
      <c r="D24" s="39" t="s">
        <v>333</v>
      </c>
      <c r="E24" s="36" t="s">
        <v>347</v>
      </c>
      <c r="F24" s="196"/>
      <c r="G24" s="31"/>
      <c r="H24" s="31"/>
    </row>
    <row r="25" spans="1:8" s="32" customFormat="1" ht="18" customHeight="1">
      <c r="A25" s="49"/>
      <c r="B25" s="36" t="s">
        <v>311</v>
      </c>
      <c r="C25" s="39"/>
      <c r="D25" s="39" t="s">
        <v>334</v>
      </c>
      <c r="E25" s="36" t="s">
        <v>348</v>
      </c>
      <c r="F25" s="196">
        <v>7.94</v>
      </c>
      <c r="G25" s="31"/>
      <c r="H25" s="31"/>
    </row>
    <row r="26" spans="1:8" s="32" customFormat="1" ht="18" customHeight="1">
      <c r="A26" s="49"/>
      <c r="B26" s="36" t="s">
        <v>31</v>
      </c>
      <c r="C26" s="39"/>
      <c r="D26" s="39" t="s">
        <v>335</v>
      </c>
      <c r="E26" s="36" t="s">
        <v>349</v>
      </c>
      <c r="F26" s="47"/>
      <c r="G26" s="31"/>
      <c r="H26" s="31"/>
    </row>
    <row r="27" spans="1:8" s="32" customFormat="1" ht="18" customHeight="1">
      <c r="A27" s="49"/>
      <c r="B27" s="36" t="s">
        <v>316</v>
      </c>
      <c r="C27" s="39"/>
      <c r="D27" s="39" t="s">
        <v>362</v>
      </c>
      <c r="E27" s="36" t="s">
        <v>350</v>
      </c>
      <c r="F27" s="47"/>
      <c r="G27" s="31"/>
      <c r="H27" s="31"/>
    </row>
    <row r="28" spans="1:8" s="32" customFormat="1" ht="18" customHeight="1">
      <c r="A28" s="49"/>
      <c r="B28" s="36" t="s">
        <v>265</v>
      </c>
      <c r="C28" s="39"/>
      <c r="D28" s="39" t="s">
        <v>337</v>
      </c>
      <c r="E28" s="36" t="s">
        <v>351</v>
      </c>
      <c r="F28" s="47"/>
      <c r="G28" s="31"/>
      <c r="H28" s="31"/>
    </row>
    <row r="29" spans="1:8" s="32" customFormat="1" ht="18" customHeight="1">
      <c r="A29" s="49"/>
      <c r="B29" s="36" t="s">
        <v>32</v>
      </c>
      <c r="C29" s="39"/>
      <c r="D29" s="39" t="s">
        <v>338</v>
      </c>
      <c r="E29" s="36" t="s">
        <v>352</v>
      </c>
      <c r="F29" s="47"/>
      <c r="G29" s="31"/>
      <c r="H29" s="31"/>
    </row>
    <row r="30" spans="1:8" s="32" customFormat="1" ht="18" customHeight="1">
      <c r="A30" s="50" t="s">
        <v>33</v>
      </c>
      <c r="B30" s="36" t="s">
        <v>270</v>
      </c>
      <c r="C30" s="38">
        <f>C7+C9+C10+C11+C12+C13</f>
        <v>183.21</v>
      </c>
      <c r="D30" s="40" t="s">
        <v>34</v>
      </c>
      <c r="E30" s="36" t="s">
        <v>353</v>
      </c>
      <c r="F30" s="164">
        <f>SUM(F7:F29)</f>
        <v>183.21</v>
      </c>
      <c r="G30" s="31"/>
      <c r="H30" s="31"/>
    </row>
    <row r="31" spans="1:8" s="32" customFormat="1" ht="18" customHeight="1">
      <c r="A31" s="48" t="s">
        <v>38</v>
      </c>
      <c r="B31" s="36" t="s">
        <v>272</v>
      </c>
      <c r="C31" s="38"/>
      <c r="D31" s="39" t="s">
        <v>39</v>
      </c>
      <c r="E31" s="36" t="s">
        <v>354</v>
      </c>
      <c r="F31" s="51"/>
      <c r="G31" s="31"/>
      <c r="H31" s="31"/>
    </row>
    <row r="32" spans="1:8" s="32" customFormat="1" ht="18" customHeight="1">
      <c r="A32" s="48" t="s">
        <v>81</v>
      </c>
      <c r="B32" s="36" t="s">
        <v>35</v>
      </c>
      <c r="C32" s="38"/>
      <c r="D32" s="39" t="s">
        <v>40</v>
      </c>
      <c r="E32" s="36" t="s">
        <v>355</v>
      </c>
      <c r="F32" s="51"/>
      <c r="G32" s="31"/>
      <c r="H32" s="31"/>
    </row>
    <row r="33" spans="1:8" s="32" customFormat="1" ht="18" customHeight="1">
      <c r="A33" s="48" t="s">
        <v>43</v>
      </c>
      <c r="B33" s="36" t="s">
        <v>278</v>
      </c>
      <c r="C33" s="38"/>
      <c r="D33" s="39" t="s">
        <v>41</v>
      </c>
      <c r="E33" s="36" t="s">
        <v>356</v>
      </c>
      <c r="F33" s="51"/>
      <c r="G33" s="31"/>
      <c r="H33" s="31"/>
    </row>
    <row r="34" spans="1:8" s="32" customFormat="1" ht="18" customHeight="1">
      <c r="A34" s="52"/>
      <c r="B34" s="36" t="s">
        <v>281</v>
      </c>
      <c r="C34" s="38"/>
      <c r="D34" s="39" t="s">
        <v>42</v>
      </c>
      <c r="E34" s="36" t="s">
        <v>357</v>
      </c>
      <c r="F34" s="51"/>
      <c r="G34" s="31"/>
      <c r="H34" s="31"/>
    </row>
    <row r="35" spans="1:8" s="32" customFormat="1" ht="18" customHeight="1">
      <c r="A35" s="48"/>
      <c r="B35" s="36" t="s">
        <v>36</v>
      </c>
      <c r="C35" s="38"/>
      <c r="D35" s="39" t="s">
        <v>43</v>
      </c>
      <c r="E35" s="36" t="s">
        <v>358</v>
      </c>
      <c r="F35" s="51"/>
      <c r="G35" s="31"/>
      <c r="H35" s="31"/>
    </row>
    <row r="36" spans="1:8" s="32" customFormat="1" ht="18" customHeight="1">
      <c r="A36" s="52"/>
      <c r="B36" s="36" t="s">
        <v>286</v>
      </c>
      <c r="C36" s="38"/>
      <c r="D36" s="39"/>
      <c r="E36" s="36" t="s">
        <v>359</v>
      </c>
      <c r="F36" s="51"/>
      <c r="G36" s="31"/>
      <c r="H36" s="31"/>
    </row>
    <row r="37" spans="1:8" s="32" customFormat="1" ht="18" customHeight="1" thickBot="1">
      <c r="A37" s="53" t="s">
        <v>379</v>
      </c>
      <c r="B37" s="54" t="s">
        <v>289</v>
      </c>
      <c r="C37" s="55">
        <v>183.21</v>
      </c>
      <c r="D37" s="56" t="s">
        <v>379</v>
      </c>
      <c r="E37" s="54" t="s">
        <v>360</v>
      </c>
      <c r="F37" s="165">
        <f>F30+F31+F34</f>
        <v>183.21</v>
      </c>
      <c r="G37" s="31"/>
      <c r="H37" s="31"/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P18" sqref="P18"/>
    </sheetView>
  </sheetViews>
  <sheetFormatPr defaultColWidth="9.00390625" defaultRowHeight="14.25"/>
  <cols>
    <col min="1" max="3" width="3.625" style="168" customWidth="1"/>
    <col min="4" max="4" width="17.125" style="11" customWidth="1"/>
    <col min="5" max="11" width="13.625" style="11" customWidth="1"/>
    <col min="12" max="16384" width="9.00390625" style="11" customWidth="1"/>
  </cols>
  <sheetData>
    <row r="1" ht="14.25">
      <c r="A1" s="167"/>
    </row>
    <row r="2" spans="1:11" s="57" customFormat="1" ht="49.5" customHeight="1">
      <c r="A2" s="209" t="s">
        <v>380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61" customFormat="1" ht="19.5" customHeight="1" thickBot="1">
      <c r="A3" s="194" t="s">
        <v>448</v>
      </c>
      <c r="B3" s="192"/>
      <c r="C3" s="170"/>
      <c r="D3" s="59"/>
      <c r="E3" s="59"/>
      <c r="F3" s="59"/>
      <c r="G3" s="59"/>
      <c r="H3" s="59"/>
      <c r="I3" s="59"/>
      <c r="J3" s="59"/>
      <c r="K3" s="60" t="s">
        <v>322</v>
      </c>
    </row>
    <row r="4" spans="1:11" s="62" customFormat="1" ht="40.5" customHeight="1">
      <c r="A4" s="206" t="s">
        <v>5</v>
      </c>
      <c r="B4" s="207"/>
      <c r="C4" s="207"/>
      <c r="D4" s="123" t="s">
        <v>1</v>
      </c>
      <c r="E4" s="122" t="s">
        <v>66</v>
      </c>
      <c r="F4" s="124" t="s">
        <v>59</v>
      </c>
      <c r="G4" s="122" t="s">
        <v>65</v>
      </c>
      <c r="H4" s="122" t="s">
        <v>58</v>
      </c>
      <c r="I4" s="122" t="s">
        <v>57</v>
      </c>
      <c r="J4" s="124" t="s">
        <v>67</v>
      </c>
      <c r="K4" s="126" t="s">
        <v>56</v>
      </c>
    </row>
    <row r="5" spans="1:11" s="61" customFormat="1" ht="24" customHeight="1">
      <c r="A5" s="205" t="s">
        <v>55</v>
      </c>
      <c r="B5" s="208" t="s">
        <v>54</v>
      </c>
      <c r="C5" s="208" t="s">
        <v>53</v>
      </c>
      <c r="D5" s="63" t="s">
        <v>52</v>
      </c>
      <c r="E5" s="63" t="s">
        <v>51</v>
      </c>
      <c r="F5" s="63" t="s">
        <v>50</v>
      </c>
      <c r="G5" s="63" t="s">
        <v>49</v>
      </c>
      <c r="H5" s="63" t="s">
        <v>16</v>
      </c>
      <c r="I5" s="63" t="s">
        <v>17</v>
      </c>
      <c r="J5" s="63" t="s">
        <v>19</v>
      </c>
      <c r="K5" s="66" t="s">
        <v>21</v>
      </c>
    </row>
    <row r="6" spans="1:11" s="61" customFormat="1" ht="24" customHeight="1">
      <c r="A6" s="205"/>
      <c r="B6" s="208"/>
      <c r="C6" s="208"/>
      <c r="D6" s="63" t="s">
        <v>37</v>
      </c>
      <c r="E6" s="64">
        <v>183.21</v>
      </c>
      <c r="F6" s="64">
        <v>183.21</v>
      </c>
      <c r="G6" s="64">
        <f>SUM(G7:G22)</f>
        <v>0</v>
      </c>
      <c r="H6" s="64">
        <f>SUM(H7:H22)</f>
        <v>0</v>
      </c>
      <c r="I6" s="64">
        <f>SUM(I7:I22)</f>
        <v>0</v>
      </c>
      <c r="J6" s="64">
        <f>SUM(J7:J22)</f>
        <v>0</v>
      </c>
      <c r="K6" s="67">
        <f>SUM(K7:K22)</f>
        <v>0</v>
      </c>
    </row>
    <row r="7" spans="1:11" s="61" customFormat="1" ht="24" customHeight="1">
      <c r="A7" s="213">
        <v>205</v>
      </c>
      <c r="B7" s="211"/>
      <c r="C7" s="212"/>
      <c r="D7" s="197" t="s">
        <v>421</v>
      </c>
      <c r="E7" s="64">
        <f>SUM(F7:K7)</f>
        <v>98.68</v>
      </c>
      <c r="F7" s="64">
        <v>98.68</v>
      </c>
      <c r="G7" s="64"/>
      <c r="H7" s="64"/>
      <c r="I7" s="64"/>
      <c r="J7" s="64"/>
      <c r="K7" s="67"/>
    </row>
    <row r="8" spans="1:11" s="61" customFormat="1" ht="24" customHeight="1">
      <c r="A8" s="210" t="s">
        <v>410</v>
      </c>
      <c r="B8" s="211"/>
      <c r="C8" s="212"/>
      <c r="D8" s="65" t="s">
        <v>422</v>
      </c>
      <c r="E8" s="64">
        <f aca="true" t="shared" si="0" ref="E8:E19">SUM(F8:K8)</f>
        <v>98.68</v>
      </c>
      <c r="F8" s="64">
        <v>98.68</v>
      </c>
      <c r="G8" s="64"/>
      <c r="H8" s="64"/>
      <c r="I8" s="64"/>
      <c r="J8" s="64"/>
      <c r="K8" s="67"/>
    </row>
    <row r="9" spans="1:11" s="61" customFormat="1" ht="24" customHeight="1">
      <c r="A9" s="210" t="s">
        <v>411</v>
      </c>
      <c r="B9" s="211"/>
      <c r="C9" s="212"/>
      <c r="D9" s="65" t="s">
        <v>423</v>
      </c>
      <c r="E9" s="64">
        <f t="shared" si="0"/>
        <v>98.68</v>
      </c>
      <c r="F9" s="64">
        <v>98.68</v>
      </c>
      <c r="G9" s="64"/>
      <c r="H9" s="64"/>
      <c r="I9" s="64"/>
      <c r="J9" s="64"/>
      <c r="K9" s="67"/>
    </row>
    <row r="10" spans="1:11" s="61" customFormat="1" ht="24" customHeight="1">
      <c r="A10" s="210" t="s">
        <v>412</v>
      </c>
      <c r="B10" s="211"/>
      <c r="C10" s="212"/>
      <c r="D10" s="65" t="s">
        <v>424</v>
      </c>
      <c r="E10" s="64">
        <f t="shared" si="0"/>
        <v>69.66</v>
      </c>
      <c r="F10" s="64">
        <v>69.66</v>
      </c>
      <c r="G10" s="64"/>
      <c r="H10" s="64"/>
      <c r="I10" s="64"/>
      <c r="J10" s="64"/>
      <c r="K10" s="67"/>
    </row>
    <row r="11" spans="1:11" s="61" customFormat="1" ht="24" customHeight="1">
      <c r="A11" s="210" t="s">
        <v>433</v>
      </c>
      <c r="B11" s="211"/>
      <c r="C11" s="212"/>
      <c r="D11" s="65" t="s">
        <v>425</v>
      </c>
      <c r="E11" s="64">
        <f t="shared" si="0"/>
        <v>69.66</v>
      </c>
      <c r="F11" s="64">
        <v>69.66</v>
      </c>
      <c r="G11" s="64"/>
      <c r="H11" s="64"/>
      <c r="I11" s="64"/>
      <c r="J11" s="64"/>
      <c r="K11" s="67"/>
    </row>
    <row r="12" spans="1:11" s="61" customFormat="1" ht="24" customHeight="1">
      <c r="A12" s="210" t="s">
        <v>413</v>
      </c>
      <c r="B12" s="211"/>
      <c r="C12" s="212"/>
      <c r="D12" s="65" t="s">
        <v>426</v>
      </c>
      <c r="E12" s="64">
        <f t="shared" si="0"/>
        <v>65.54</v>
      </c>
      <c r="F12" s="64">
        <v>65.54</v>
      </c>
      <c r="G12" s="64"/>
      <c r="H12" s="64"/>
      <c r="I12" s="64"/>
      <c r="J12" s="64"/>
      <c r="K12" s="67"/>
    </row>
    <row r="13" spans="1:11" s="61" customFormat="1" ht="24" customHeight="1">
      <c r="A13" s="210" t="s">
        <v>414</v>
      </c>
      <c r="B13" s="211"/>
      <c r="C13" s="212"/>
      <c r="D13" s="65" t="s">
        <v>427</v>
      </c>
      <c r="E13" s="64">
        <f t="shared" si="0"/>
        <v>4.12</v>
      </c>
      <c r="F13" s="64">
        <v>4.12</v>
      </c>
      <c r="G13" s="64"/>
      <c r="H13" s="64"/>
      <c r="I13" s="64"/>
      <c r="J13" s="64"/>
      <c r="K13" s="67"/>
    </row>
    <row r="14" spans="1:11" s="61" customFormat="1" ht="24" customHeight="1">
      <c r="A14" s="210" t="s">
        <v>415</v>
      </c>
      <c r="B14" s="211"/>
      <c r="C14" s="212"/>
      <c r="D14" s="65" t="s">
        <v>428</v>
      </c>
      <c r="E14" s="64">
        <f t="shared" si="0"/>
        <v>6.93</v>
      </c>
      <c r="F14" s="64">
        <v>6.93</v>
      </c>
      <c r="G14" s="64"/>
      <c r="H14" s="64"/>
      <c r="I14" s="64"/>
      <c r="J14" s="64"/>
      <c r="K14" s="67"/>
    </row>
    <row r="15" spans="1:11" s="61" customFormat="1" ht="24" customHeight="1">
      <c r="A15" s="210" t="s">
        <v>416</v>
      </c>
      <c r="B15" s="211"/>
      <c r="C15" s="212"/>
      <c r="D15" s="65" t="s">
        <v>429</v>
      </c>
      <c r="E15" s="64">
        <f t="shared" si="0"/>
        <v>6.93</v>
      </c>
      <c r="F15" s="64">
        <v>6.93</v>
      </c>
      <c r="G15" s="64"/>
      <c r="H15" s="64"/>
      <c r="I15" s="64"/>
      <c r="J15" s="64"/>
      <c r="K15" s="67"/>
    </row>
    <row r="16" spans="1:11" s="61" customFormat="1" ht="24" customHeight="1">
      <c r="A16" s="210" t="s">
        <v>417</v>
      </c>
      <c r="B16" s="211"/>
      <c r="C16" s="212"/>
      <c r="D16" s="65" t="s">
        <v>430</v>
      </c>
      <c r="E16" s="64">
        <f t="shared" si="0"/>
        <v>6.93</v>
      </c>
      <c r="F16" s="64">
        <v>6.93</v>
      </c>
      <c r="G16" s="64"/>
      <c r="H16" s="64"/>
      <c r="I16" s="64"/>
      <c r="J16" s="64"/>
      <c r="K16" s="67"/>
    </row>
    <row r="17" spans="1:11" s="61" customFormat="1" ht="24" customHeight="1">
      <c r="A17" s="210" t="s">
        <v>418</v>
      </c>
      <c r="B17" s="211"/>
      <c r="C17" s="212"/>
      <c r="D17" s="65" t="s">
        <v>431</v>
      </c>
      <c r="E17" s="64">
        <f>SUM(F17:K17)</f>
        <v>7.94</v>
      </c>
      <c r="F17" s="64">
        <v>7.94</v>
      </c>
      <c r="G17" s="64"/>
      <c r="H17" s="64"/>
      <c r="I17" s="64"/>
      <c r="J17" s="64"/>
      <c r="K17" s="67"/>
    </row>
    <row r="18" spans="1:11" s="61" customFormat="1" ht="24" customHeight="1">
      <c r="A18" s="210" t="s">
        <v>419</v>
      </c>
      <c r="B18" s="211"/>
      <c r="C18" s="212"/>
      <c r="D18" s="65" t="s">
        <v>432</v>
      </c>
      <c r="E18" s="64">
        <f t="shared" si="0"/>
        <v>7.94</v>
      </c>
      <c r="F18" s="64">
        <v>7.94</v>
      </c>
      <c r="G18" s="64"/>
      <c r="H18" s="64"/>
      <c r="I18" s="64"/>
      <c r="J18" s="64"/>
      <c r="K18" s="67"/>
    </row>
    <row r="19" spans="1:11" s="61" customFormat="1" ht="24" customHeight="1">
      <c r="A19" s="210" t="s">
        <v>420</v>
      </c>
      <c r="B19" s="211"/>
      <c r="C19" s="212"/>
      <c r="D19" s="65" t="s">
        <v>219</v>
      </c>
      <c r="E19" s="64">
        <f t="shared" si="0"/>
        <v>7.94</v>
      </c>
      <c r="F19" s="64">
        <v>7.94</v>
      </c>
      <c r="G19" s="64"/>
      <c r="H19" s="64"/>
      <c r="I19" s="64"/>
      <c r="J19" s="64"/>
      <c r="K19" s="67"/>
    </row>
    <row r="20" spans="1:11" s="61" customFormat="1" ht="24" customHeight="1">
      <c r="A20" s="214"/>
      <c r="B20" s="215"/>
      <c r="C20" s="215"/>
      <c r="D20" s="65"/>
      <c r="E20" s="64"/>
      <c r="F20" s="64"/>
      <c r="G20" s="64"/>
      <c r="H20" s="64"/>
      <c r="I20" s="64"/>
      <c r="J20" s="64"/>
      <c r="K20" s="67"/>
    </row>
    <row r="21" spans="1:11" s="61" customFormat="1" ht="24" customHeight="1">
      <c r="A21" s="214"/>
      <c r="B21" s="215"/>
      <c r="C21" s="215"/>
      <c r="D21" s="65"/>
      <c r="E21" s="172"/>
      <c r="F21" s="64"/>
      <c r="G21" s="64"/>
      <c r="H21" s="64"/>
      <c r="I21" s="64"/>
      <c r="J21" s="64"/>
      <c r="K21" s="67"/>
    </row>
    <row r="22" spans="1:11" s="61" customFormat="1" ht="24" customHeight="1" thickBot="1">
      <c r="A22" s="216"/>
      <c r="B22" s="217"/>
      <c r="C22" s="217"/>
      <c r="D22" s="68"/>
      <c r="E22" s="69"/>
      <c r="F22" s="69"/>
      <c r="G22" s="69"/>
      <c r="H22" s="69"/>
      <c r="I22" s="69"/>
      <c r="J22" s="69"/>
      <c r="K22" s="70"/>
    </row>
    <row r="23" spans="1:11" ht="17.25" customHeight="1">
      <c r="A23" s="171"/>
      <c r="B23" s="171"/>
      <c r="C23" s="171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171"/>
      <c r="B24" s="171"/>
      <c r="C24" s="171"/>
      <c r="D24" s="12"/>
      <c r="E24" s="12"/>
      <c r="F24" s="12"/>
      <c r="G24" s="12"/>
      <c r="H24" s="12"/>
      <c r="I24" s="12"/>
      <c r="J24" s="12"/>
      <c r="K24" s="12"/>
    </row>
    <row r="25" spans="1:11" ht="17.25" customHeight="1">
      <c r="A25" s="171"/>
      <c r="B25" s="171"/>
      <c r="C25" s="171"/>
      <c r="D25" s="12"/>
      <c r="E25" s="12"/>
      <c r="F25" s="12"/>
      <c r="G25" s="12"/>
      <c r="H25" s="12"/>
      <c r="I25" s="12"/>
      <c r="J25" s="12"/>
      <c r="K25" s="12"/>
    </row>
    <row r="26" spans="1:11" ht="17.25" customHeight="1">
      <c r="A26" s="171"/>
      <c r="B26" s="171"/>
      <c r="C26" s="171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21"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  <mergeCell ref="A12:C12"/>
    <mergeCell ref="A7:C7"/>
    <mergeCell ref="A8:C8"/>
    <mergeCell ref="A9:C9"/>
    <mergeCell ref="A10:C10"/>
    <mergeCell ref="A13:C13"/>
    <mergeCell ref="A5:A6"/>
    <mergeCell ref="A4:C4"/>
    <mergeCell ref="B5:B6"/>
    <mergeCell ref="C5:C6"/>
    <mergeCell ref="A2:K2"/>
    <mergeCell ref="A11:C1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3" width="3.625" style="11" customWidth="1"/>
    <col min="4" max="4" width="31.125" style="11" customWidth="1"/>
    <col min="5" max="10" width="15.625" style="11" customWidth="1"/>
    <col min="11" max="11" width="9.00390625" style="11" customWidth="1"/>
    <col min="12" max="12" width="12.625" style="11" customWidth="1"/>
    <col min="13" max="16384" width="9.00390625" style="11" customWidth="1"/>
  </cols>
  <sheetData>
    <row r="1" ht="14.25">
      <c r="A1" s="9"/>
    </row>
    <row r="2" spans="1:10" s="57" customFormat="1" ht="49.5" customHeight="1">
      <c r="A2" s="209" t="s">
        <v>382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s="61" customFormat="1" ht="19.5" customHeight="1" thickBot="1">
      <c r="A3" s="191" t="s">
        <v>448</v>
      </c>
      <c r="B3" s="193"/>
      <c r="C3" s="59"/>
      <c r="D3" s="59"/>
      <c r="E3" s="59"/>
      <c r="F3" s="59"/>
      <c r="G3" s="71"/>
      <c r="H3" s="59"/>
      <c r="I3" s="59"/>
      <c r="J3" s="60" t="s">
        <v>386</v>
      </c>
    </row>
    <row r="4" spans="1:11" s="62" customFormat="1" ht="39.75" customHeight="1">
      <c r="A4" s="220" t="s">
        <v>5</v>
      </c>
      <c r="B4" s="221"/>
      <c r="C4" s="221"/>
      <c r="D4" s="123" t="s">
        <v>1</v>
      </c>
      <c r="E4" s="122" t="s">
        <v>34</v>
      </c>
      <c r="F4" s="124" t="s">
        <v>64</v>
      </c>
      <c r="G4" s="124" t="s">
        <v>63</v>
      </c>
      <c r="H4" s="124" t="s">
        <v>62</v>
      </c>
      <c r="I4" s="123" t="s">
        <v>61</v>
      </c>
      <c r="J4" s="125" t="s">
        <v>60</v>
      </c>
      <c r="K4" s="72"/>
    </row>
    <row r="5" spans="1:11" s="76" customFormat="1" ht="24" customHeight="1">
      <c r="A5" s="218" t="s">
        <v>55</v>
      </c>
      <c r="B5" s="219" t="s">
        <v>54</v>
      </c>
      <c r="C5" s="219" t="s">
        <v>53</v>
      </c>
      <c r="D5" s="73" t="s">
        <v>52</v>
      </c>
      <c r="E5" s="73" t="s">
        <v>51</v>
      </c>
      <c r="F5" s="73" t="s">
        <v>50</v>
      </c>
      <c r="G5" s="73" t="s">
        <v>49</v>
      </c>
      <c r="H5" s="74" t="s">
        <v>383</v>
      </c>
      <c r="I5" s="74" t="s">
        <v>384</v>
      </c>
      <c r="J5" s="78" t="s">
        <v>385</v>
      </c>
      <c r="K5" s="75"/>
    </row>
    <row r="6" spans="1:11" s="61" customFormat="1" ht="24" customHeight="1">
      <c r="A6" s="218"/>
      <c r="B6" s="219"/>
      <c r="C6" s="219"/>
      <c r="D6" s="63" t="s">
        <v>37</v>
      </c>
      <c r="E6" s="64">
        <v>183.21</v>
      </c>
      <c r="F6" s="64">
        <v>169.21</v>
      </c>
      <c r="G6" s="64">
        <v>14</v>
      </c>
      <c r="H6" s="64">
        <f>SUM(H7:H24)</f>
        <v>0</v>
      </c>
      <c r="I6" s="64">
        <f>SUM(I7:I24)</f>
        <v>0</v>
      </c>
      <c r="J6" s="67">
        <f>SUM(J7:J24)</f>
        <v>0</v>
      </c>
      <c r="K6" s="77"/>
    </row>
    <row r="7" spans="1:11" s="61" customFormat="1" ht="24" customHeight="1">
      <c r="A7" s="213">
        <v>205</v>
      </c>
      <c r="B7" s="211"/>
      <c r="C7" s="212"/>
      <c r="D7" s="198" t="s">
        <v>421</v>
      </c>
      <c r="E7" s="64">
        <f>SUM(F7:J7)</f>
        <v>98.68</v>
      </c>
      <c r="F7" s="64">
        <v>84.68</v>
      </c>
      <c r="G7" s="64">
        <v>14</v>
      </c>
      <c r="H7" s="64"/>
      <c r="I7" s="64"/>
      <c r="J7" s="67"/>
      <c r="K7" s="77"/>
    </row>
    <row r="8" spans="1:11" s="61" customFormat="1" ht="24" customHeight="1">
      <c r="A8" s="210" t="s">
        <v>410</v>
      </c>
      <c r="B8" s="211"/>
      <c r="C8" s="212"/>
      <c r="D8" s="65" t="s">
        <v>422</v>
      </c>
      <c r="E8" s="64">
        <f aca="true" t="shared" si="0" ref="E8:E19">SUM(F8:J8)</f>
        <v>98.68</v>
      </c>
      <c r="F8" s="64">
        <v>84.68</v>
      </c>
      <c r="G8" s="64">
        <v>14</v>
      </c>
      <c r="H8" s="64"/>
      <c r="I8" s="64"/>
      <c r="J8" s="67"/>
      <c r="K8" s="77"/>
    </row>
    <row r="9" spans="1:11" s="61" customFormat="1" ht="24" customHeight="1">
      <c r="A9" s="210" t="s">
        <v>411</v>
      </c>
      <c r="B9" s="211"/>
      <c r="C9" s="212"/>
      <c r="D9" s="65" t="s">
        <v>423</v>
      </c>
      <c r="E9" s="64">
        <f t="shared" si="0"/>
        <v>98.68</v>
      </c>
      <c r="F9" s="64">
        <v>84.68</v>
      </c>
      <c r="G9" s="64">
        <v>14</v>
      </c>
      <c r="H9" s="64"/>
      <c r="I9" s="64"/>
      <c r="J9" s="67"/>
      <c r="K9" s="77"/>
    </row>
    <row r="10" spans="1:11" s="61" customFormat="1" ht="24" customHeight="1">
      <c r="A10" s="210" t="s">
        <v>412</v>
      </c>
      <c r="B10" s="211"/>
      <c r="C10" s="212"/>
      <c r="D10" s="65" t="s">
        <v>424</v>
      </c>
      <c r="E10" s="64">
        <f t="shared" si="0"/>
        <v>69.66</v>
      </c>
      <c r="F10" s="64">
        <v>69.66</v>
      </c>
      <c r="G10" s="64"/>
      <c r="H10" s="64"/>
      <c r="I10" s="64"/>
      <c r="J10" s="67"/>
      <c r="K10" s="77"/>
    </row>
    <row r="11" spans="1:11" s="61" customFormat="1" ht="24" customHeight="1">
      <c r="A11" s="210" t="s">
        <v>434</v>
      </c>
      <c r="B11" s="211"/>
      <c r="C11" s="212"/>
      <c r="D11" s="65" t="s">
        <v>425</v>
      </c>
      <c r="E11" s="64">
        <f t="shared" si="0"/>
        <v>69.66</v>
      </c>
      <c r="F11" s="64">
        <v>69.66</v>
      </c>
      <c r="G11" s="64"/>
      <c r="H11" s="64"/>
      <c r="I11" s="64"/>
      <c r="J11" s="67"/>
      <c r="K11" s="77"/>
    </row>
    <row r="12" spans="1:11" s="61" customFormat="1" ht="24" customHeight="1">
      <c r="A12" s="210" t="s">
        <v>413</v>
      </c>
      <c r="B12" s="211"/>
      <c r="C12" s="212"/>
      <c r="D12" s="65" t="s">
        <v>426</v>
      </c>
      <c r="E12" s="64">
        <f t="shared" si="0"/>
        <v>65.54</v>
      </c>
      <c r="F12" s="64">
        <v>65.54</v>
      </c>
      <c r="G12" s="64"/>
      <c r="H12" s="64"/>
      <c r="I12" s="64"/>
      <c r="J12" s="67"/>
      <c r="K12" s="77"/>
    </row>
    <row r="13" spans="1:11" s="61" customFormat="1" ht="24" customHeight="1">
      <c r="A13" s="210" t="s">
        <v>414</v>
      </c>
      <c r="B13" s="211"/>
      <c r="C13" s="212"/>
      <c r="D13" s="65" t="s">
        <v>427</v>
      </c>
      <c r="E13" s="64">
        <f t="shared" si="0"/>
        <v>4.12</v>
      </c>
      <c r="F13" s="64">
        <v>4.12</v>
      </c>
      <c r="G13" s="64"/>
      <c r="H13" s="64"/>
      <c r="I13" s="64"/>
      <c r="J13" s="67"/>
      <c r="K13" s="77"/>
    </row>
    <row r="14" spans="1:11" s="61" customFormat="1" ht="24" customHeight="1">
      <c r="A14" s="210" t="s">
        <v>415</v>
      </c>
      <c r="B14" s="211"/>
      <c r="C14" s="212"/>
      <c r="D14" s="65" t="s">
        <v>428</v>
      </c>
      <c r="E14" s="64">
        <f t="shared" si="0"/>
        <v>6.93</v>
      </c>
      <c r="F14" s="64">
        <v>6.93</v>
      </c>
      <c r="G14" s="64"/>
      <c r="H14" s="64"/>
      <c r="I14" s="64"/>
      <c r="J14" s="67"/>
      <c r="K14" s="77"/>
    </row>
    <row r="15" spans="1:11" s="61" customFormat="1" ht="24" customHeight="1">
      <c r="A15" s="210" t="s">
        <v>416</v>
      </c>
      <c r="B15" s="211"/>
      <c r="C15" s="212"/>
      <c r="D15" s="65" t="s">
        <v>429</v>
      </c>
      <c r="E15" s="64">
        <f t="shared" si="0"/>
        <v>6.93</v>
      </c>
      <c r="F15" s="64">
        <v>6.93</v>
      </c>
      <c r="G15" s="64"/>
      <c r="H15" s="64"/>
      <c r="I15" s="64"/>
      <c r="J15" s="67"/>
      <c r="K15" s="77"/>
    </row>
    <row r="16" spans="1:11" s="61" customFormat="1" ht="24" customHeight="1">
      <c r="A16" s="210" t="s">
        <v>417</v>
      </c>
      <c r="B16" s="211"/>
      <c r="C16" s="212"/>
      <c r="D16" s="65" t="s">
        <v>430</v>
      </c>
      <c r="E16" s="64">
        <f t="shared" si="0"/>
        <v>6.93</v>
      </c>
      <c r="F16" s="64">
        <v>6.93</v>
      </c>
      <c r="G16" s="64"/>
      <c r="H16" s="64"/>
      <c r="I16" s="64"/>
      <c r="J16" s="67"/>
      <c r="K16" s="77"/>
    </row>
    <row r="17" spans="1:11" s="61" customFormat="1" ht="24" customHeight="1">
      <c r="A17" s="210" t="s">
        <v>418</v>
      </c>
      <c r="B17" s="211"/>
      <c r="C17" s="212"/>
      <c r="D17" s="65" t="s">
        <v>431</v>
      </c>
      <c r="E17" s="64">
        <f t="shared" si="0"/>
        <v>7.94</v>
      </c>
      <c r="F17" s="64">
        <v>7.94</v>
      </c>
      <c r="G17" s="64"/>
      <c r="H17" s="64"/>
      <c r="I17" s="64"/>
      <c r="J17" s="67"/>
      <c r="K17" s="77"/>
    </row>
    <row r="18" spans="1:11" s="61" customFormat="1" ht="24" customHeight="1">
      <c r="A18" s="210" t="s">
        <v>419</v>
      </c>
      <c r="B18" s="211"/>
      <c r="C18" s="212"/>
      <c r="D18" s="65" t="s">
        <v>432</v>
      </c>
      <c r="E18" s="64">
        <f t="shared" si="0"/>
        <v>7.94</v>
      </c>
      <c r="F18" s="64">
        <v>7.94</v>
      </c>
      <c r="G18" s="64"/>
      <c r="H18" s="64"/>
      <c r="I18" s="64"/>
      <c r="J18" s="67"/>
      <c r="K18" s="77"/>
    </row>
    <row r="19" spans="1:11" s="61" customFormat="1" ht="24" customHeight="1">
      <c r="A19" s="210" t="s">
        <v>420</v>
      </c>
      <c r="B19" s="211"/>
      <c r="C19" s="212"/>
      <c r="D19" s="65" t="s">
        <v>219</v>
      </c>
      <c r="E19" s="64">
        <f t="shared" si="0"/>
        <v>7.94</v>
      </c>
      <c r="F19" s="64">
        <v>7.94</v>
      </c>
      <c r="G19" s="64"/>
      <c r="H19" s="64"/>
      <c r="I19" s="64"/>
      <c r="J19" s="67"/>
      <c r="K19" s="77"/>
    </row>
    <row r="20" spans="1:11" s="61" customFormat="1" ht="24" customHeight="1">
      <c r="A20" s="224"/>
      <c r="B20" s="225"/>
      <c r="C20" s="225"/>
      <c r="D20" s="65"/>
      <c r="E20" s="64"/>
      <c r="F20" s="64"/>
      <c r="G20" s="64"/>
      <c r="H20" s="64"/>
      <c r="I20" s="64"/>
      <c r="J20" s="67"/>
      <c r="K20" s="77"/>
    </row>
    <row r="21" spans="1:11" s="61" customFormat="1" ht="24" customHeight="1">
      <c r="A21" s="224"/>
      <c r="B21" s="225"/>
      <c r="C21" s="225"/>
      <c r="D21" s="65"/>
      <c r="E21" s="64"/>
      <c r="F21" s="64"/>
      <c r="G21" s="64"/>
      <c r="H21" s="64"/>
      <c r="I21" s="64"/>
      <c r="J21" s="67"/>
      <c r="K21" s="77"/>
    </row>
    <row r="22" spans="1:11" s="61" customFormat="1" ht="24" customHeight="1">
      <c r="A22" s="224"/>
      <c r="B22" s="225"/>
      <c r="C22" s="225"/>
      <c r="D22" s="65"/>
      <c r="E22" s="64"/>
      <c r="F22" s="64"/>
      <c r="G22" s="64"/>
      <c r="H22" s="64"/>
      <c r="I22" s="64"/>
      <c r="J22" s="67"/>
      <c r="K22" s="77"/>
    </row>
    <row r="23" spans="1:11" s="61" customFormat="1" ht="24" customHeight="1">
      <c r="A23" s="224"/>
      <c r="B23" s="225"/>
      <c r="C23" s="225"/>
      <c r="D23" s="65"/>
      <c r="E23" s="64"/>
      <c r="F23" s="64"/>
      <c r="G23" s="64"/>
      <c r="H23" s="64"/>
      <c r="I23" s="64"/>
      <c r="J23" s="67"/>
      <c r="K23" s="77"/>
    </row>
    <row r="24" spans="1:11" s="61" customFormat="1" ht="24" customHeight="1" thickBot="1">
      <c r="A24" s="222"/>
      <c r="B24" s="223"/>
      <c r="C24" s="223"/>
      <c r="D24" s="68"/>
      <c r="E24" s="69"/>
      <c r="F24" s="69"/>
      <c r="G24" s="69"/>
      <c r="H24" s="69"/>
      <c r="I24" s="69"/>
      <c r="J24" s="70"/>
      <c r="K24" s="77"/>
    </row>
    <row r="25" ht="14.25">
      <c r="A25" s="13"/>
    </row>
  </sheetData>
  <sheetProtection/>
  <mergeCells count="23">
    <mergeCell ref="A24:C24"/>
    <mergeCell ref="A18:C18"/>
    <mergeCell ref="A19:C19"/>
    <mergeCell ref="A20:C20"/>
    <mergeCell ref="A21:C21"/>
    <mergeCell ref="A22:C22"/>
    <mergeCell ref="A23:C23"/>
    <mergeCell ref="C5:C6"/>
    <mergeCell ref="A13:C13"/>
    <mergeCell ref="A14:C14"/>
    <mergeCell ref="A15:C15"/>
    <mergeCell ref="A16:C16"/>
    <mergeCell ref="A17:C17"/>
    <mergeCell ref="A2:J2"/>
    <mergeCell ref="A5:A6"/>
    <mergeCell ref="B5:B6"/>
    <mergeCell ref="A11:C11"/>
    <mergeCell ref="A4:C4"/>
    <mergeCell ref="A12:C12"/>
    <mergeCell ref="A7:C7"/>
    <mergeCell ref="A8:C8"/>
    <mergeCell ref="A9:C9"/>
    <mergeCell ref="A10:C10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Zeros="0" zoomScaleSheetLayoutView="100" zoomScalePageLayoutView="0" workbookViewId="0" topLeftCell="A4">
      <selection activeCell="L28" sqref="L28"/>
    </sheetView>
  </sheetViews>
  <sheetFormatPr defaultColWidth="9.00390625" defaultRowHeight="14.25"/>
  <cols>
    <col min="1" max="1" width="36.375" style="15" customWidth="1"/>
    <col min="2" max="2" width="4.00390625" style="15" customWidth="1"/>
    <col min="3" max="3" width="15.625" style="15" customWidth="1"/>
    <col min="4" max="4" width="37.00390625" style="15" customWidth="1"/>
    <col min="5" max="5" width="4.125" style="15" customWidth="1"/>
    <col min="6" max="6" width="15.625" style="15" customWidth="1"/>
    <col min="7" max="7" width="13.875" style="15" customWidth="1"/>
    <col min="8" max="8" width="15.625" style="15" customWidth="1"/>
    <col min="9" max="10" width="9.00390625" style="16" customWidth="1"/>
    <col min="11" max="16384" width="9.00390625" style="15" customWidth="1"/>
  </cols>
  <sheetData>
    <row r="1" ht="14.25">
      <c r="A1" s="14"/>
    </row>
    <row r="2" spans="1:10" s="81" customFormat="1" ht="49.5" customHeight="1">
      <c r="A2" s="226" t="s">
        <v>387</v>
      </c>
      <c r="B2" s="226"/>
      <c r="C2" s="226"/>
      <c r="D2" s="226"/>
      <c r="E2" s="226"/>
      <c r="F2" s="226"/>
      <c r="G2" s="226"/>
      <c r="H2" s="226"/>
      <c r="I2" s="80"/>
      <c r="J2" s="80"/>
    </row>
    <row r="3" spans="1:8" ht="19.5" customHeight="1" thickBot="1">
      <c r="A3" s="18" t="s">
        <v>446</v>
      </c>
      <c r="B3" s="17"/>
      <c r="C3" s="17"/>
      <c r="D3" s="17"/>
      <c r="E3" s="17"/>
      <c r="F3" s="17"/>
      <c r="G3" s="17"/>
      <c r="H3" s="82" t="s">
        <v>386</v>
      </c>
    </row>
    <row r="4" spans="1:10" s="20" customFormat="1" ht="18" customHeight="1">
      <c r="A4" s="227" t="s">
        <v>395</v>
      </c>
      <c r="B4" s="228"/>
      <c r="C4" s="228"/>
      <c r="D4" s="229" t="s">
        <v>396</v>
      </c>
      <c r="E4" s="228"/>
      <c r="F4" s="228"/>
      <c r="G4" s="228"/>
      <c r="H4" s="230"/>
      <c r="I4" s="19"/>
      <c r="J4" s="19"/>
    </row>
    <row r="5" spans="1:10" s="20" customFormat="1" ht="31.5" customHeight="1">
      <c r="A5" s="100" t="s">
        <v>68</v>
      </c>
      <c r="B5" s="101" t="s">
        <v>9</v>
      </c>
      <c r="C5" s="102" t="s">
        <v>69</v>
      </c>
      <c r="D5" s="101" t="s">
        <v>68</v>
      </c>
      <c r="E5" s="101" t="s">
        <v>9</v>
      </c>
      <c r="F5" s="102" t="s">
        <v>0</v>
      </c>
      <c r="G5" s="103" t="s">
        <v>70</v>
      </c>
      <c r="H5" s="104" t="s">
        <v>71</v>
      </c>
      <c r="I5" s="19"/>
      <c r="J5" s="19"/>
    </row>
    <row r="6" spans="1:10" s="20" customFormat="1" ht="14.25" customHeight="1">
      <c r="A6" s="83" t="s">
        <v>389</v>
      </c>
      <c r="B6" s="85"/>
      <c r="C6" s="84" t="s">
        <v>51</v>
      </c>
      <c r="D6" s="84" t="s">
        <v>389</v>
      </c>
      <c r="E6" s="85"/>
      <c r="F6" s="86">
        <v>2</v>
      </c>
      <c r="G6" s="86">
        <v>3</v>
      </c>
      <c r="H6" s="87">
        <v>4</v>
      </c>
      <c r="I6" s="19"/>
      <c r="J6" s="19"/>
    </row>
    <row r="7" spans="1:10" s="20" customFormat="1" ht="18" customHeight="1">
      <c r="A7" s="88" t="s">
        <v>390</v>
      </c>
      <c r="B7" s="84" t="s">
        <v>51</v>
      </c>
      <c r="C7" s="89">
        <v>183.21</v>
      </c>
      <c r="D7" s="90" t="s">
        <v>72</v>
      </c>
      <c r="E7" s="91">
        <v>29</v>
      </c>
      <c r="F7" s="84">
        <f>G7+H7</f>
        <v>0</v>
      </c>
      <c r="G7" s="91"/>
      <c r="H7" s="92"/>
      <c r="I7" s="19"/>
      <c r="J7" s="19"/>
    </row>
    <row r="8" spans="1:10" s="20" customFormat="1" ht="18" customHeight="1">
      <c r="A8" s="93" t="s">
        <v>73</v>
      </c>
      <c r="B8" s="84" t="s">
        <v>50</v>
      </c>
      <c r="C8" s="89"/>
      <c r="D8" s="90" t="s">
        <v>74</v>
      </c>
      <c r="E8" s="91">
        <v>30</v>
      </c>
      <c r="F8" s="84">
        <f aca="true" t="shared" si="0" ref="F8:F29">G8+H8</f>
        <v>0</v>
      </c>
      <c r="G8" s="91"/>
      <c r="H8" s="92"/>
      <c r="I8" s="19"/>
      <c r="J8" s="19"/>
    </row>
    <row r="9" spans="1:10" s="20" customFormat="1" ht="18" customHeight="1">
      <c r="A9" s="93"/>
      <c r="B9" s="84" t="s">
        <v>49</v>
      </c>
      <c r="C9" s="89"/>
      <c r="D9" s="90" t="s">
        <v>75</v>
      </c>
      <c r="E9" s="91">
        <v>31</v>
      </c>
      <c r="F9" s="84">
        <f t="shared" si="0"/>
        <v>0</v>
      </c>
      <c r="G9" s="91"/>
      <c r="H9" s="92"/>
      <c r="I9" s="19"/>
      <c r="J9" s="19"/>
    </row>
    <row r="10" spans="1:10" s="20" customFormat="1" ht="18" customHeight="1">
      <c r="A10" s="93"/>
      <c r="B10" s="84" t="s">
        <v>16</v>
      </c>
      <c r="C10" s="89"/>
      <c r="D10" s="90" t="s">
        <v>76</v>
      </c>
      <c r="E10" s="91">
        <v>32</v>
      </c>
      <c r="F10" s="84">
        <f t="shared" si="0"/>
        <v>0</v>
      </c>
      <c r="G10" s="91"/>
      <c r="H10" s="92"/>
      <c r="I10" s="19"/>
      <c r="J10" s="19"/>
    </row>
    <row r="11" spans="1:10" s="20" customFormat="1" ht="18" customHeight="1">
      <c r="A11" s="93"/>
      <c r="B11" s="84" t="s">
        <v>17</v>
      </c>
      <c r="C11" s="89"/>
      <c r="D11" s="90" t="s">
        <v>77</v>
      </c>
      <c r="E11" s="91">
        <v>33</v>
      </c>
      <c r="F11" s="84">
        <f t="shared" si="0"/>
        <v>98.68</v>
      </c>
      <c r="G11" s="199">
        <v>98.68</v>
      </c>
      <c r="H11" s="92"/>
      <c r="I11" s="19"/>
      <c r="J11" s="19"/>
    </row>
    <row r="12" spans="1:10" s="20" customFormat="1" ht="18" customHeight="1">
      <c r="A12" s="93"/>
      <c r="B12" s="84" t="s">
        <v>19</v>
      </c>
      <c r="C12" s="89"/>
      <c r="D12" s="90" t="s">
        <v>78</v>
      </c>
      <c r="E12" s="91">
        <v>34</v>
      </c>
      <c r="F12" s="84">
        <f t="shared" si="0"/>
        <v>0</v>
      </c>
      <c r="G12" s="91"/>
      <c r="H12" s="92"/>
      <c r="I12" s="19"/>
      <c r="J12" s="19"/>
    </row>
    <row r="13" spans="1:8" s="32" customFormat="1" ht="18" customHeight="1">
      <c r="A13" s="46"/>
      <c r="B13" s="84" t="s">
        <v>21</v>
      </c>
      <c r="C13" s="38"/>
      <c r="D13" s="39" t="s">
        <v>363</v>
      </c>
      <c r="E13" s="91">
        <v>35</v>
      </c>
      <c r="F13" s="84">
        <f t="shared" si="0"/>
        <v>0</v>
      </c>
      <c r="G13" s="79"/>
      <c r="H13" s="107"/>
    </row>
    <row r="14" spans="1:8" s="32" customFormat="1" ht="18" customHeight="1">
      <c r="A14" s="49"/>
      <c r="B14" s="84" t="s">
        <v>23</v>
      </c>
      <c r="C14" s="39"/>
      <c r="D14" s="39" t="s">
        <v>364</v>
      </c>
      <c r="E14" s="91">
        <v>36</v>
      </c>
      <c r="F14" s="84">
        <f t="shared" si="0"/>
        <v>69.66</v>
      </c>
      <c r="G14" s="79">
        <v>69.66</v>
      </c>
      <c r="H14" s="107"/>
    </row>
    <row r="15" spans="1:8" s="32" customFormat="1" ht="18" customHeight="1">
      <c r="A15" s="49"/>
      <c r="B15" s="84" t="s">
        <v>24</v>
      </c>
      <c r="C15" s="39"/>
      <c r="D15" s="39" t="s">
        <v>365</v>
      </c>
      <c r="E15" s="91">
        <v>37</v>
      </c>
      <c r="F15" s="84">
        <f t="shared" si="0"/>
        <v>6.93</v>
      </c>
      <c r="G15" s="79">
        <v>6.93</v>
      </c>
      <c r="H15" s="107"/>
    </row>
    <row r="16" spans="1:8" s="32" customFormat="1" ht="18" customHeight="1">
      <c r="A16" s="49"/>
      <c r="B16" s="84" t="s">
        <v>25</v>
      </c>
      <c r="C16" s="39"/>
      <c r="D16" s="39" t="s">
        <v>366</v>
      </c>
      <c r="E16" s="91">
        <v>38</v>
      </c>
      <c r="F16" s="84">
        <f t="shared" si="0"/>
        <v>0</v>
      </c>
      <c r="G16" s="79"/>
      <c r="H16" s="107"/>
    </row>
    <row r="17" spans="1:8" s="32" customFormat="1" ht="18" customHeight="1">
      <c r="A17" s="49"/>
      <c r="B17" s="84" t="s">
        <v>26</v>
      </c>
      <c r="C17" s="39"/>
      <c r="D17" s="39" t="s">
        <v>367</v>
      </c>
      <c r="E17" s="91">
        <v>39</v>
      </c>
      <c r="F17" s="84">
        <f t="shared" si="0"/>
        <v>0</v>
      </c>
      <c r="G17" s="79"/>
      <c r="H17" s="107"/>
    </row>
    <row r="18" spans="1:8" s="32" customFormat="1" ht="18" customHeight="1">
      <c r="A18" s="49"/>
      <c r="B18" s="84" t="s">
        <v>27</v>
      </c>
      <c r="C18" s="39"/>
      <c r="D18" s="39" t="s">
        <v>368</v>
      </c>
      <c r="E18" s="91">
        <v>40</v>
      </c>
      <c r="F18" s="84">
        <f t="shared" si="0"/>
        <v>0</v>
      </c>
      <c r="G18" s="79"/>
      <c r="H18" s="107"/>
    </row>
    <row r="19" spans="1:8" s="32" customFormat="1" ht="18" customHeight="1">
      <c r="A19" s="49"/>
      <c r="B19" s="84" t="s">
        <v>28</v>
      </c>
      <c r="C19" s="39"/>
      <c r="D19" s="39" t="s">
        <v>369</v>
      </c>
      <c r="E19" s="91">
        <v>41</v>
      </c>
      <c r="F19" s="84">
        <f t="shared" si="0"/>
        <v>0</v>
      </c>
      <c r="G19" s="79"/>
      <c r="H19" s="107"/>
    </row>
    <row r="20" spans="1:8" s="32" customFormat="1" ht="18" customHeight="1">
      <c r="A20" s="49"/>
      <c r="B20" s="84" t="s">
        <v>29</v>
      </c>
      <c r="C20" s="39"/>
      <c r="D20" s="39" t="s">
        <v>370</v>
      </c>
      <c r="E20" s="91">
        <v>42</v>
      </c>
      <c r="F20" s="84">
        <f t="shared" si="0"/>
        <v>0</v>
      </c>
      <c r="G20" s="79"/>
      <c r="H20" s="107"/>
    </row>
    <row r="21" spans="1:8" s="32" customFormat="1" ht="18" customHeight="1">
      <c r="A21" s="49"/>
      <c r="B21" s="84" t="s">
        <v>30</v>
      </c>
      <c r="C21" s="39"/>
      <c r="D21" s="39" t="s">
        <v>371</v>
      </c>
      <c r="E21" s="91">
        <v>43</v>
      </c>
      <c r="F21" s="84">
        <f t="shared" si="0"/>
        <v>0</v>
      </c>
      <c r="G21" s="79"/>
      <c r="H21" s="107"/>
    </row>
    <row r="22" spans="1:8" s="32" customFormat="1" ht="18" customHeight="1">
      <c r="A22" s="49"/>
      <c r="B22" s="84" t="s">
        <v>47</v>
      </c>
      <c r="C22" s="39"/>
      <c r="D22" s="39" t="s">
        <v>372</v>
      </c>
      <c r="E22" s="91">
        <v>44</v>
      </c>
      <c r="F22" s="84">
        <f t="shared" si="0"/>
        <v>0</v>
      </c>
      <c r="G22" s="79"/>
      <c r="H22" s="107"/>
    </row>
    <row r="23" spans="1:8" s="32" customFormat="1" ht="18" customHeight="1">
      <c r="A23" s="49"/>
      <c r="B23" s="84" t="s">
        <v>305</v>
      </c>
      <c r="C23" s="39"/>
      <c r="D23" s="39" t="s">
        <v>373</v>
      </c>
      <c r="E23" s="91">
        <v>45</v>
      </c>
      <c r="F23" s="84">
        <f t="shared" si="0"/>
        <v>0</v>
      </c>
      <c r="G23" s="79"/>
      <c r="H23" s="107"/>
    </row>
    <row r="24" spans="1:8" s="32" customFormat="1" ht="18" customHeight="1">
      <c r="A24" s="49"/>
      <c r="B24" s="84" t="s">
        <v>308</v>
      </c>
      <c r="C24" s="39"/>
      <c r="D24" s="39" t="s">
        <v>374</v>
      </c>
      <c r="E24" s="91">
        <v>46</v>
      </c>
      <c r="F24" s="84">
        <f t="shared" si="0"/>
        <v>0</v>
      </c>
      <c r="G24" s="79"/>
      <c r="H24" s="107"/>
    </row>
    <row r="25" spans="1:8" s="32" customFormat="1" ht="18" customHeight="1">
      <c r="A25" s="49"/>
      <c r="B25" s="84" t="s">
        <v>311</v>
      </c>
      <c r="C25" s="39"/>
      <c r="D25" s="39" t="s">
        <v>375</v>
      </c>
      <c r="E25" s="91">
        <v>47</v>
      </c>
      <c r="F25" s="84">
        <f t="shared" si="0"/>
        <v>7.94</v>
      </c>
      <c r="G25" s="79">
        <v>7.94</v>
      </c>
      <c r="H25" s="107"/>
    </row>
    <row r="26" spans="1:8" s="32" customFormat="1" ht="18" customHeight="1">
      <c r="A26" s="49"/>
      <c r="B26" s="84" t="s">
        <v>31</v>
      </c>
      <c r="C26" s="39"/>
      <c r="D26" s="39" t="s">
        <v>376</v>
      </c>
      <c r="E26" s="91">
        <v>48</v>
      </c>
      <c r="F26" s="84">
        <f t="shared" si="0"/>
        <v>0</v>
      </c>
      <c r="G26" s="79"/>
      <c r="H26" s="107"/>
    </row>
    <row r="27" spans="1:8" s="32" customFormat="1" ht="18" customHeight="1">
      <c r="A27" s="49"/>
      <c r="B27" s="84" t="s">
        <v>316</v>
      </c>
      <c r="C27" s="39"/>
      <c r="D27" s="39" t="s">
        <v>336</v>
      </c>
      <c r="E27" s="91">
        <v>49</v>
      </c>
      <c r="F27" s="84">
        <f t="shared" si="0"/>
        <v>0</v>
      </c>
      <c r="G27" s="79"/>
      <c r="H27" s="107"/>
    </row>
    <row r="28" spans="1:8" s="32" customFormat="1" ht="18" customHeight="1">
      <c r="A28" s="49"/>
      <c r="B28" s="84" t="s">
        <v>265</v>
      </c>
      <c r="C28" s="39"/>
      <c r="D28" s="39" t="s">
        <v>377</v>
      </c>
      <c r="E28" s="91">
        <v>50</v>
      </c>
      <c r="F28" s="84">
        <f t="shared" si="0"/>
        <v>0</v>
      </c>
      <c r="G28" s="79"/>
      <c r="H28" s="107"/>
    </row>
    <row r="29" spans="1:8" s="32" customFormat="1" ht="18" customHeight="1">
      <c r="A29" s="49"/>
      <c r="B29" s="84" t="s">
        <v>32</v>
      </c>
      <c r="C29" s="39"/>
      <c r="D29" s="39" t="s">
        <v>378</v>
      </c>
      <c r="E29" s="91">
        <v>51</v>
      </c>
      <c r="F29" s="84">
        <f t="shared" si="0"/>
        <v>0</v>
      </c>
      <c r="G29" s="79"/>
      <c r="H29" s="107"/>
    </row>
    <row r="30" spans="1:10" s="20" customFormat="1" ht="18" customHeight="1">
      <c r="A30" s="94" t="s">
        <v>33</v>
      </c>
      <c r="B30" s="84" t="s">
        <v>270</v>
      </c>
      <c r="C30" s="89">
        <f>C7+C8</f>
        <v>183.21</v>
      </c>
      <c r="D30" s="105" t="s">
        <v>34</v>
      </c>
      <c r="E30" s="91">
        <v>52</v>
      </c>
      <c r="F30" s="84">
        <f>SUM(F7:F29)</f>
        <v>183.21</v>
      </c>
      <c r="G30" s="84">
        <f>SUM(G7:G29)</f>
        <v>183.21</v>
      </c>
      <c r="H30" s="108">
        <f>SUM(H7:H29)</f>
        <v>0</v>
      </c>
      <c r="I30" s="19"/>
      <c r="J30" s="19"/>
    </row>
    <row r="31" spans="1:10" s="20" customFormat="1" ht="18" customHeight="1">
      <c r="A31" s="95" t="s">
        <v>391</v>
      </c>
      <c r="B31" s="84" t="s">
        <v>272</v>
      </c>
      <c r="C31" s="89">
        <f>C32+C33</f>
        <v>0</v>
      </c>
      <c r="D31" s="106" t="s">
        <v>392</v>
      </c>
      <c r="E31" s="91">
        <v>53</v>
      </c>
      <c r="F31" s="84">
        <f>G31+H31</f>
        <v>0</v>
      </c>
      <c r="G31" s="91"/>
      <c r="H31" s="96"/>
      <c r="I31" s="19"/>
      <c r="J31" s="19"/>
    </row>
    <row r="32" spans="1:10" s="20" customFormat="1" ht="18" customHeight="1">
      <c r="A32" s="95" t="s">
        <v>393</v>
      </c>
      <c r="B32" s="84" t="s">
        <v>35</v>
      </c>
      <c r="C32" s="89"/>
      <c r="D32" s="106"/>
      <c r="E32" s="91">
        <v>54</v>
      </c>
      <c r="F32" s="91"/>
      <c r="G32" s="91"/>
      <c r="H32" s="96"/>
      <c r="I32" s="19"/>
      <c r="J32" s="19"/>
    </row>
    <row r="33" spans="1:10" s="20" customFormat="1" ht="18" customHeight="1">
      <c r="A33" s="95" t="s">
        <v>394</v>
      </c>
      <c r="B33" s="84" t="s">
        <v>278</v>
      </c>
      <c r="C33" s="89"/>
      <c r="D33" s="106"/>
      <c r="E33" s="91">
        <v>55</v>
      </c>
      <c r="F33" s="91"/>
      <c r="G33" s="91"/>
      <c r="H33" s="96"/>
      <c r="I33" s="19"/>
      <c r="J33" s="19"/>
    </row>
    <row r="34" spans="1:8" ht="18" customHeight="1" thickBot="1">
      <c r="A34" s="109" t="s">
        <v>397</v>
      </c>
      <c r="B34" s="97" t="s">
        <v>281</v>
      </c>
      <c r="C34" s="98">
        <f>C30+C31</f>
        <v>183.21</v>
      </c>
      <c r="D34" s="110" t="s">
        <v>397</v>
      </c>
      <c r="E34" s="99">
        <v>56</v>
      </c>
      <c r="F34" s="97">
        <f>F30+F31</f>
        <v>183.21</v>
      </c>
      <c r="G34" s="97">
        <f>G30+G31</f>
        <v>183.21</v>
      </c>
      <c r="H34" s="111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4.125" style="180" bestFit="1" customWidth="1"/>
    <col min="2" max="2" width="3.50390625" style="180" bestFit="1" customWidth="1"/>
    <col min="3" max="3" width="3.50390625" style="180" customWidth="1"/>
    <col min="4" max="4" width="30.625" style="1" customWidth="1"/>
    <col min="5" max="7" width="8.625" style="1" customWidth="1"/>
    <col min="8" max="9" width="7.625" style="1" customWidth="1"/>
    <col min="10" max="10" width="7.625" style="188" customWidth="1"/>
    <col min="11" max="13" width="7.625" style="1" customWidth="1"/>
    <col min="14" max="17" width="9.625" style="1" customWidth="1"/>
    <col min="18" max="16384" width="9.00390625" style="1" customWidth="1"/>
  </cols>
  <sheetData>
    <row r="1" spans="1:17" ht="14.25">
      <c r="A1" s="173"/>
      <c r="B1" s="174"/>
      <c r="C1" s="174"/>
      <c r="D1" s="3"/>
      <c r="E1" s="3"/>
      <c r="F1" s="3"/>
      <c r="G1" s="3"/>
      <c r="H1" s="3"/>
      <c r="I1" s="3"/>
      <c r="J1" s="18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237" t="s">
        <v>398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s="113" customFormat="1" ht="19.5" customHeight="1" thickBot="1">
      <c r="A3" s="169" t="s">
        <v>321</v>
      </c>
      <c r="B3" s="169"/>
      <c r="C3" s="194" t="s">
        <v>447</v>
      </c>
      <c r="D3" s="58"/>
      <c r="E3" s="58"/>
      <c r="F3" s="58"/>
      <c r="G3" s="58"/>
      <c r="H3" s="58"/>
      <c r="I3" s="58"/>
      <c r="J3" s="184"/>
      <c r="K3" s="58"/>
      <c r="L3" s="58"/>
      <c r="M3" s="58"/>
      <c r="N3" s="58"/>
      <c r="O3" s="58"/>
      <c r="P3" s="58"/>
      <c r="Q3" s="59" t="s">
        <v>381</v>
      </c>
    </row>
    <row r="4" spans="1:17" s="113" customFormat="1" ht="30" customHeight="1">
      <c r="A4" s="239" t="s">
        <v>5</v>
      </c>
      <c r="B4" s="240"/>
      <c r="C4" s="240"/>
      <c r="D4" s="238" t="s">
        <v>1</v>
      </c>
      <c r="E4" s="243" t="s">
        <v>80</v>
      </c>
      <c r="F4" s="244"/>
      <c r="G4" s="245"/>
      <c r="H4" s="247" t="s">
        <v>2</v>
      </c>
      <c r="I4" s="248"/>
      <c r="J4" s="249"/>
      <c r="K4" s="243" t="s">
        <v>3</v>
      </c>
      <c r="L4" s="244"/>
      <c r="M4" s="245"/>
      <c r="N4" s="243" t="s">
        <v>4</v>
      </c>
      <c r="O4" s="244"/>
      <c r="P4" s="244"/>
      <c r="Q4" s="246"/>
    </row>
    <row r="5" spans="1:17" s="113" customFormat="1" ht="30" customHeight="1">
      <c r="A5" s="241"/>
      <c r="B5" s="242"/>
      <c r="C5" s="242"/>
      <c r="D5" s="233"/>
      <c r="E5" s="233" t="s">
        <v>0</v>
      </c>
      <c r="F5" s="233" t="s">
        <v>82</v>
      </c>
      <c r="G5" s="233" t="s">
        <v>83</v>
      </c>
      <c r="H5" s="233" t="s">
        <v>0</v>
      </c>
      <c r="I5" s="233" t="s">
        <v>86</v>
      </c>
      <c r="J5" s="234" t="s">
        <v>87</v>
      </c>
      <c r="K5" s="233" t="s">
        <v>0</v>
      </c>
      <c r="L5" s="233" t="s">
        <v>86</v>
      </c>
      <c r="M5" s="233" t="s">
        <v>87</v>
      </c>
      <c r="N5" s="233" t="s">
        <v>0</v>
      </c>
      <c r="O5" s="233" t="s">
        <v>82</v>
      </c>
      <c r="P5" s="235" t="s">
        <v>83</v>
      </c>
      <c r="Q5" s="236"/>
    </row>
    <row r="6" spans="1:17" s="113" customFormat="1" ht="53.25" customHeight="1">
      <c r="A6" s="241"/>
      <c r="B6" s="242"/>
      <c r="C6" s="242"/>
      <c r="D6" s="233"/>
      <c r="E6" s="233"/>
      <c r="F6" s="233"/>
      <c r="G6" s="233"/>
      <c r="H6" s="233"/>
      <c r="I6" s="233"/>
      <c r="J6" s="234"/>
      <c r="K6" s="233"/>
      <c r="L6" s="233"/>
      <c r="M6" s="233"/>
      <c r="N6" s="233"/>
      <c r="O6" s="233"/>
      <c r="P6" s="129" t="s">
        <v>84</v>
      </c>
      <c r="Q6" s="130" t="s">
        <v>85</v>
      </c>
    </row>
    <row r="7" spans="1:17" s="113" customFormat="1" ht="19.5" customHeight="1">
      <c r="A7" s="231" t="s">
        <v>399</v>
      </c>
      <c r="B7" s="232" t="s">
        <v>400</v>
      </c>
      <c r="C7" s="232" t="s">
        <v>401</v>
      </c>
      <c r="D7" s="115" t="s">
        <v>402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89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231"/>
      <c r="B8" s="232"/>
      <c r="C8" s="232"/>
      <c r="D8" s="114" t="s">
        <v>403</v>
      </c>
      <c r="E8" s="114">
        <f>SUM(E9:E22)</f>
        <v>0</v>
      </c>
      <c r="F8" s="114">
        <f aca="true" t="shared" si="0" ref="F8:Q8">SUM(F9:F22)</f>
        <v>0</v>
      </c>
      <c r="G8" s="114">
        <f t="shared" si="0"/>
        <v>0</v>
      </c>
      <c r="H8" s="114">
        <v>183.21</v>
      </c>
      <c r="I8" s="114">
        <v>169.21</v>
      </c>
      <c r="J8" s="185">
        <v>14</v>
      </c>
      <c r="K8" s="114">
        <v>183.21</v>
      </c>
      <c r="L8" s="114">
        <v>169.21</v>
      </c>
      <c r="M8" s="185">
        <v>14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75">
        <v>205</v>
      </c>
      <c r="B9" s="176"/>
      <c r="C9" s="176"/>
      <c r="D9" s="200" t="s">
        <v>444</v>
      </c>
      <c r="E9" s="114">
        <f>F9+G9</f>
        <v>0</v>
      </c>
      <c r="F9" s="114"/>
      <c r="G9" s="114"/>
      <c r="H9" s="114">
        <f>I9+J9</f>
        <v>98.68</v>
      </c>
      <c r="I9" s="114">
        <v>84.68</v>
      </c>
      <c r="J9" s="185">
        <v>14</v>
      </c>
      <c r="K9" s="114">
        <f>L9+M9</f>
        <v>98.68</v>
      </c>
      <c r="L9" s="114">
        <v>84.68</v>
      </c>
      <c r="M9" s="185">
        <v>14</v>
      </c>
      <c r="N9" s="114">
        <f>O9+P9+Q9</f>
        <v>0</v>
      </c>
      <c r="O9" s="114"/>
      <c r="P9" s="114"/>
      <c r="Q9" s="132"/>
    </row>
    <row r="10" spans="1:17" s="113" customFormat="1" ht="24" customHeight="1">
      <c r="A10" s="175">
        <v>205</v>
      </c>
      <c r="B10" s="181" t="s">
        <v>435</v>
      </c>
      <c r="C10" s="176"/>
      <c r="D10" s="65" t="s">
        <v>422</v>
      </c>
      <c r="E10" s="114">
        <f aca="true" t="shared" si="1" ref="E10:E22">F10+G10</f>
        <v>0</v>
      </c>
      <c r="F10" s="114"/>
      <c r="G10" s="114"/>
      <c r="H10" s="114">
        <f aca="true" t="shared" si="2" ref="H10:H22">I10+J10</f>
        <v>98.68</v>
      </c>
      <c r="I10" s="114">
        <v>84.68</v>
      </c>
      <c r="J10" s="185">
        <v>14</v>
      </c>
      <c r="K10" s="114">
        <f aca="true" t="shared" si="3" ref="K10:K21">L10+M10</f>
        <v>98.68</v>
      </c>
      <c r="L10" s="114">
        <v>84.68</v>
      </c>
      <c r="M10" s="185">
        <v>14</v>
      </c>
      <c r="N10" s="114">
        <f aca="true" t="shared" si="4" ref="N10:N22">O10+P10+Q10</f>
        <v>0</v>
      </c>
      <c r="O10" s="114"/>
      <c r="P10" s="114"/>
      <c r="Q10" s="132"/>
    </row>
    <row r="11" spans="1:17" s="113" customFormat="1" ht="24" customHeight="1">
      <c r="A11" s="175">
        <v>205</v>
      </c>
      <c r="B11" s="181" t="s">
        <v>436</v>
      </c>
      <c r="C11" s="181" t="s">
        <v>437</v>
      </c>
      <c r="D11" s="65" t="s">
        <v>423</v>
      </c>
      <c r="E11" s="114">
        <f t="shared" si="1"/>
        <v>0</v>
      </c>
      <c r="F11" s="114"/>
      <c r="G11" s="114"/>
      <c r="H11" s="114">
        <f t="shared" si="2"/>
        <v>98.68</v>
      </c>
      <c r="I11" s="114">
        <v>84.68</v>
      </c>
      <c r="J11" s="185">
        <v>14</v>
      </c>
      <c r="K11" s="114">
        <f t="shared" si="3"/>
        <v>98.68</v>
      </c>
      <c r="L11" s="114">
        <v>84.68</v>
      </c>
      <c r="M11" s="185">
        <v>14</v>
      </c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82" t="s">
        <v>412</v>
      </c>
      <c r="B12" s="176"/>
      <c r="C12" s="176"/>
      <c r="D12" s="65" t="s">
        <v>424</v>
      </c>
      <c r="E12" s="114">
        <f t="shared" si="1"/>
        <v>0</v>
      </c>
      <c r="F12" s="114"/>
      <c r="G12" s="114"/>
      <c r="H12" s="114">
        <f t="shared" si="2"/>
        <v>69.66</v>
      </c>
      <c r="I12" s="114">
        <v>69.66</v>
      </c>
      <c r="J12" s="185"/>
      <c r="K12" s="114">
        <f t="shared" si="3"/>
        <v>69.66</v>
      </c>
      <c r="L12" s="114">
        <v>69.66</v>
      </c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82" t="s">
        <v>412</v>
      </c>
      <c r="B13" s="181" t="s">
        <v>438</v>
      </c>
      <c r="C13" s="176"/>
      <c r="D13" s="65" t="s">
        <v>425</v>
      </c>
      <c r="E13" s="114">
        <f t="shared" si="1"/>
        <v>0</v>
      </c>
      <c r="F13" s="114"/>
      <c r="G13" s="114"/>
      <c r="H13" s="114">
        <f t="shared" si="2"/>
        <v>69.66</v>
      </c>
      <c r="I13" s="114">
        <v>69.66</v>
      </c>
      <c r="J13" s="185"/>
      <c r="K13" s="114">
        <f t="shared" si="3"/>
        <v>69.66</v>
      </c>
      <c r="L13" s="114">
        <v>69.66</v>
      </c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82" t="s">
        <v>439</v>
      </c>
      <c r="B14" s="181" t="s">
        <v>438</v>
      </c>
      <c r="C14" s="181" t="s">
        <v>440</v>
      </c>
      <c r="D14" s="65" t="s">
        <v>426</v>
      </c>
      <c r="E14" s="114">
        <f t="shared" si="1"/>
        <v>0</v>
      </c>
      <c r="F14" s="114"/>
      <c r="G14" s="114"/>
      <c r="H14" s="114">
        <f t="shared" si="2"/>
        <v>69.66</v>
      </c>
      <c r="I14" s="114">
        <v>69.66</v>
      </c>
      <c r="J14" s="185"/>
      <c r="K14" s="114">
        <f t="shared" si="3"/>
        <v>69.66</v>
      </c>
      <c r="L14" s="114">
        <v>69.66</v>
      </c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82" t="s">
        <v>412</v>
      </c>
      <c r="B15" s="181" t="s">
        <v>438</v>
      </c>
      <c r="C15" s="181" t="s">
        <v>438</v>
      </c>
      <c r="D15" s="65" t="s">
        <v>427</v>
      </c>
      <c r="E15" s="114">
        <f t="shared" si="1"/>
        <v>0</v>
      </c>
      <c r="F15" s="114"/>
      <c r="G15" s="114"/>
      <c r="H15" s="114">
        <f t="shared" si="2"/>
        <v>4.12</v>
      </c>
      <c r="I15" s="114">
        <v>4.12</v>
      </c>
      <c r="J15" s="185"/>
      <c r="K15" s="114">
        <f t="shared" si="3"/>
        <v>4.12</v>
      </c>
      <c r="L15" s="114">
        <v>4.12</v>
      </c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82" t="s">
        <v>415</v>
      </c>
      <c r="B16" s="176"/>
      <c r="C16" s="176"/>
      <c r="D16" s="65" t="s">
        <v>428</v>
      </c>
      <c r="E16" s="114">
        <f t="shared" si="1"/>
        <v>0</v>
      </c>
      <c r="F16" s="114"/>
      <c r="G16" s="114"/>
      <c r="H16" s="114">
        <f t="shared" si="2"/>
        <v>6.93</v>
      </c>
      <c r="I16" s="114">
        <v>6.93</v>
      </c>
      <c r="J16" s="185"/>
      <c r="K16" s="114">
        <f t="shared" si="3"/>
        <v>6.93</v>
      </c>
      <c r="L16" s="114">
        <v>6.93</v>
      </c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82" t="s">
        <v>415</v>
      </c>
      <c r="B17" s="181" t="s">
        <v>441</v>
      </c>
      <c r="C17" s="176"/>
      <c r="D17" s="65" t="s">
        <v>429</v>
      </c>
      <c r="E17" s="114">
        <f t="shared" si="1"/>
        <v>0</v>
      </c>
      <c r="F17" s="114"/>
      <c r="G17" s="114"/>
      <c r="H17" s="114">
        <f t="shared" si="2"/>
        <v>6.93</v>
      </c>
      <c r="I17" s="114">
        <v>6.93</v>
      </c>
      <c r="J17" s="185"/>
      <c r="K17" s="114">
        <f t="shared" si="3"/>
        <v>6.93</v>
      </c>
      <c r="L17" s="114">
        <v>6.93</v>
      </c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82" t="s">
        <v>415</v>
      </c>
      <c r="B18" s="181" t="s">
        <v>441</v>
      </c>
      <c r="C18" s="181" t="s">
        <v>442</v>
      </c>
      <c r="D18" s="65" t="s">
        <v>430</v>
      </c>
      <c r="E18" s="114">
        <f t="shared" si="1"/>
        <v>0</v>
      </c>
      <c r="F18" s="114"/>
      <c r="G18" s="114"/>
      <c r="H18" s="114">
        <f t="shared" si="2"/>
        <v>6.93</v>
      </c>
      <c r="I18" s="114">
        <v>6.93</v>
      </c>
      <c r="J18" s="185"/>
      <c r="K18" s="114">
        <f t="shared" si="3"/>
        <v>6.93</v>
      </c>
      <c r="L18" s="114">
        <v>6.93</v>
      </c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82" t="s">
        <v>418</v>
      </c>
      <c r="B19" s="176"/>
      <c r="C19" s="176"/>
      <c r="D19" s="65" t="s">
        <v>431</v>
      </c>
      <c r="E19" s="114">
        <f t="shared" si="1"/>
        <v>0</v>
      </c>
      <c r="F19" s="114"/>
      <c r="G19" s="114"/>
      <c r="H19" s="114">
        <f t="shared" si="2"/>
        <v>7.94</v>
      </c>
      <c r="I19" s="114">
        <v>7.94</v>
      </c>
      <c r="J19" s="185"/>
      <c r="K19" s="114">
        <f t="shared" si="3"/>
        <v>7.94</v>
      </c>
      <c r="L19" s="114">
        <v>7.94</v>
      </c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>
      <c r="A20" s="182" t="s">
        <v>418</v>
      </c>
      <c r="B20" s="181" t="s">
        <v>437</v>
      </c>
      <c r="C20" s="176"/>
      <c r="D20" s="65" t="s">
        <v>432</v>
      </c>
      <c r="E20" s="114">
        <f t="shared" si="1"/>
        <v>0</v>
      </c>
      <c r="F20" s="114"/>
      <c r="G20" s="114"/>
      <c r="H20" s="114">
        <f t="shared" si="2"/>
        <v>7.94</v>
      </c>
      <c r="I20" s="114">
        <v>7.94</v>
      </c>
      <c r="J20" s="185"/>
      <c r="K20" s="114">
        <f t="shared" si="3"/>
        <v>7.94</v>
      </c>
      <c r="L20" s="114">
        <v>7.94</v>
      </c>
      <c r="M20" s="114"/>
      <c r="N20" s="114">
        <f t="shared" si="4"/>
        <v>0</v>
      </c>
      <c r="O20" s="114"/>
      <c r="P20" s="114"/>
      <c r="Q20" s="132"/>
    </row>
    <row r="21" spans="1:17" s="113" customFormat="1" ht="24" customHeight="1">
      <c r="A21" s="182" t="s">
        <v>418</v>
      </c>
      <c r="B21" s="181" t="s">
        <v>437</v>
      </c>
      <c r="C21" s="181" t="s">
        <v>443</v>
      </c>
      <c r="D21" s="65" t="s">
        <v>219</v>
      </c>
      <c r="E21" s="114">
        <f t="shared" si="1"/>
        <v>0</v>
      </c>
      <c r="F21" s="114"/>
      <c r="G21" s="114"/>
      <c r="H21" s="114">
        <f t="shared" si="2"/>
        <v>7.94</v>
      </c>
      <c r="I21" s="114">
        <v>7.94</v>
      </c>
      <c r="J21" s="185"/>
      <c r="K21" s="114">
        <f t="shared" si="3"/>
        <v>7.94</v>
      </c>
      <c r="L21" s="114">
        <v>7.94</v>
      </c>
      <c r="M21" s="114"/>
      <c r="N21" s="114">
        <f t="shared" si="4"/>
        <v>0</v>
      </c>
      <c r="O21" s="114"/>
      <c r="P21" s="114"/>
      <c r="Q21" s="132"/>
    </row>
    <row r="22" spans="1:17" s="113" customFormat="1" ht="24" customHeight="1" thickBot="1">
      <c r="A22" s="177"/>
      <c r="B22" s="178"/>
      <c r="C22" s="178"/>
      <c r="D22" s="134"/>
      <c r="E22" s="134">
        <f t="shared" si="1"/>
        <v>0</v>
      </c>
      <c r="F22" s="134"/>
      <c r="G22" s="134"/>
      <c r="H22" s="134">
        <f t="shared" si="2"/>
        <v>0</v>
      </c>
      <c r="I22" s="134"/>
      <c r="J22" s="186"/>
      <c r="K22" s="134">
        <f>L22+M22</f>
        <v>0</v>
      </c>
      <c r="L22" s="134"/>
      <c r="M22" s="134"/>
      <c r="N22" s="134">
        <f t="shared" si="4"/>
        <v>0</v>
      </c>
      <c r="O22" s="134"/>
      <c r="P22" s="134"/>
      <c r="Q22" s="135"/>
    </row>
    <row r="23" spans="1:17" ht="19.5" customHeight="1">
      <c r="A23" s="179"/>
      <c r="B23" s="179"/>
      <c r="C23" s="179"/>
      <c r="D23" s="2"/>
      <c r="E23" s="2"/>
      <c r="F23" s="2"/>
      <c r="G23" s="2"/>
      <c r="H23" s="2"/>
      <c r="I23" s="2"/>
      <c r="J23" s="187"/>
      <c r="K23" s="2"/>
      <c r="L23" s="2"/>
      <c r="M23" s="2"/>
      <c r="N23" s="2"/>
      <c r="O23" s="2"/>
      <c r="P23" s="2"/>
      <c r="Q23" s="2"/>
    </row>
    <row r="24" spans="1:17" ht="19.5" customHeight="1">
      <c r="A24" s="179"/>
      <c r="B24" s="179"/>
      <c r="C24" s="179"/>
      <c r="D24" s="2"/>
      <c r="E24" s="2"/>
      <c r="F24" s="2"/>
      <c r="G24" s="2"/>
      <c r="H24" s="2"/>
      <c r="I24" s="2"/>
      <c r="J24" s="187"/>
      <c r="K24" s="2"/>
      <c r="L24" s="2"/>
      <c r="M24" s="2"/>
      <c r="N24" s="2"/>
      <c r="O24" s="2"/>
      <c r="P24" s="2"/>
      <c r="Q24" s="2"/>
    </row>
    <row r="25" spans="1:17" ht="14.25">
      <c r="A25" s="179"/>
      <c r="B25" s="179"/>
      <c r="C25" s="179"/>
      <c r="D25" s="2"/>
      <c r="E25" s="2"/>
      <c r="F25" s="2"/>
      <c r="G25" s="2"/>
      <c r="H25" s="2"/>
      <c r="I25" s="2"/>
      <c r="J25" s="187"/>
      <c r="K25" s="2"/>
      <c r="L25" s="2"/>
      <c r="M25" s="2"/>
      <c r="N25" s="2"/>
      <c r="O25" s="2"/>
      <c r="P25" s="2"/>
      <c r="Q25" s="2"/>
    </row>
    <row r="26" spans="1:17" ht="14.25">
      <c r="A26" s="179"/>
      <c r="B26" s="179"/>
      <c r="C26" s="179"/>
      <c r="D26" s="2"/>
      <c r="E26" s="2"/>
      <c r="F26" s="2"/>
      <c r="G26" s="2"/>
      <c r="H26" s="2"/>
      <c r="I26" s="2"/>
      <c r="J26" s="187"/>
      <c r="K26" s="2"/>
      <c r="L26" s="2"/>
      <c r="M26" s="2"/>
      <c r="N26" s="2"/>
      <c r="O26" s="2"/>
      <c r="P26" s="2"/>
      <c r="Q26" s="2"/>
    </row>
    <row r="27" spans="1:17" ht="14.25">
      <c r="A27" s="179"/>
      <c r="B27" s="179"/>
      <c r="C27" s="179"/>
      <c r="D27" s="2"/>
      <c r="E27" s="2"/>
      <c r="F27" s="2"/>
      <c r="G27" s="2"/>
      <c r="H27" s="2"/>
      <c r="I27" s="2"/>
      <c r="J27" s="187"/>
      <c r="K27" s="2"/>
      <c r="L27" s="2"/>
      <c r="M27" s="2"/>
      <c r="N27" s="2"/>
      <c r="O27" s="2"/>
      <c r="P27" s="2"/>
      <c r="Q27" s="2"/>
    </row>
    <row r="28" spans="1:17" ht="14.25">
      <c r="A28" s="179"/>
      <c r="B28" s="179"/>
      <c r="C28" s="179"/>
      <c r="D28" s="2"/>
      <c r="E28" s="2"/>
      <c r="F28" s="2"/>
      <c r="G28" s="2"/>
      <c r="H28" s="2"/>
      <c r="I28" s="2"/>
      <c r="J28" s="187"/>
      <c r="K28" s="2"/>
      <c r="L28" s="2"/>
      <c r="M28" s="2"/>
      <c r="N28" s="2"/>
      <c r="O28" s="2"/>
      <c r="P28" s="2"/>
      <c r="Q28" s="2"/>
    </row>
  </sheetData>
  <sheetProtection/>
  <mergeCells count="22">
    <mergeCell ref="A2:Q2"/>
    <mergeCell ref="D4:D6"/>
    <mergeCell ref="A4:C6"/>
    <mergeCell ref="E4:G4"/>
    <mergeCell ref="N4:Q4"/>
    <mergeCell ref="H4:J4"/>
    <mergeCell ref="K4:M4"/>
    <mergeCell ref="K5:K6"/>
    <mergeCell ref="F5:F6"/>
    <mergeCell ref="G5:G6"/>
    <mergeCell ref="N5:N6"/>
    <mergeCell ref="O5:O6"/>
    <mergeCell ref="L5:L6"/>
    <mergeCell ref="M5:M6"/>
    <mergeCell ref="J5:J6"/>
    <mergeCell ref="P5:Q5"/>
    <mergeCell ref="A7:A8"/>
    <mergeCell ref="B7:B8"/>
    <mergeCell ref="C7:C8"/>
    <mergeCell ref="H5:H6"/>
    <mergeCell ref="I5:I6"/>
    <mergeCell ref="E5:E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L24" sqref="L24"/>
    </sheetView>
  </sheetViews>
  <sheetFormatPr defaultColWidth="9.00390625" defaultRowHeight="14.25"/>
  <cols>
    <col min="1" max="1" width="5.375" style="21" customWidth="1"/>
    <col min="2" max="2" width="26.875" style="21" customWidth="1"/>
    <col min="3" max="3" width="12.00390625" style="21" customWidth="1"/>
    <col min="4" max="4" width="5.375" style="21" customWidth="1"/>
    <col min="5" max="5" width="19.00390625" style="21" bestFit="1" customWidth="1"/>
    <col min="6" max="6" width="12.00390625" style="21" customWidth="1"/>
    <col min="7" max="7" width="5.00390625" style="21" customWidth="1"/>
    <col min="8" max="8" width="22.625" style="21" bestFit="1" customWidth="1"/>
    <col min="9" max="9" width="12.00390625" style="21" customWidth="1"/>
    <col min="10" max="10" width="8.50390625" style="21" customWidth="1"/>
    <col min="11" max="16384" width="9.00390625" style="21" customWidth="1"/>
  </cols>
  <sheetData>
    <row r="1" spans="1:9" s="116" customFormat="1" ht="49.5" customHeight="1">
      <c r="A1" s="256" t="s">
        <v>257</v>
      </c>
      <c r="B1" s="256"/>
      <c r="C1" s="256"/>
      <c r="D1" s="256"/>
      <c r="E1" s="256"/>
      <c r="F1" s="256"/>
      <c r="G1" s="256"/>
      <c r="H1" s="256"/>
      <c r="I1" s="256"/>
    </row>
    <row r="2" spans="1:9" s="117" customFormat="1" ht="19.5" customHeight="1" thickBot="1">
      <c r="A2" s="117" t="s">
        <v>256</v>
      </c>
      <c r="B2" s="195" t="s">
        <v>447</v>
      </c>
      <c r="I2" s="118" t="s">
        <v>404</v>
      </c>
    </row>
    <row r="3" spans="1:9" s="22" customFormat="1" ht="19.5" customHeight="1">
      <c r="A3" s="257" t="s">
        <v>88</v>
      </c>
      <c r="B3" s="258" t="s">
        <v>89</v>
      </c>
      <c r="C3" s="259" t="s">
        <v>89</v>
      </c>
      <c r="D3" s="260" t="s">
        <v>90</v>
      </c>
      <c r="E3" s="258" t="s">
        <v>89</v>
      </c>
      <c r="F3" s="258" t="s">
        <v>89</v>
      </c>
      <c r="G3" s="258" t="s">
        <v>89</v>
      </c>
      <c r="H3" s="258" t="s">
        <v>89</v>
      </c>
      <c r="I3" s="259" t="s">
        <v>89</v>
      </c>
    </row>
    <row r="4" spans="1:9" s="22" customFormat="1" ht="19.5" customHeight="1">
      <c r="A4" s="261" t="s">
        <v>91</v>
      </c>
      <c r="B4" s="250" t="s">
        <v>79</v>
      </c>
      <c r="C4" s="251" t="s">
        <v>69</v>
      </c>
      <c r="D4" s="262" t="s">
        <v>91</v>
      </c>
      <c r="E4" s="250" t="s">
        <v>79</v>
      </c>
      <c r="F4" s="250" t="s">
        <v>69</v>
      </c>
      <c r="G4" s="250" t="s">
        <v>91</v>
      </c>
      <c r="H4" s="250" t="s">
        <v>79</v>
      </c>
      <c r="I4" s="251" t="s">
        <v>69</v>
      </c>
    </row>
    <row r="5" spans="1:9" s="22" customFormat="1" ht="19.5" customHeight="1">
      <c r="A5" s="261" t="s">
        <v>89</v>
      </c>
      <c r="B5" s="250" t="s">
        <v>89</v>
      </c>
      <c r="C5" s="251" t="s">
        <v>89</v>
      </c>
      <c r="D5" s="262" t="s">
        <v>89</v>
      </c>
      <c r="E5" s="250" t="s">
        <v>89</v>
      </c>
      <c r="F5" s="250" t="s">
        <v>89</v>
      </c>
      <c r="G5" s="250" t="s">
        <v>89</v>
      </c>
      <c r="H5" s="250" t="s">
        <v>89</v>
      </c>
      <c r="I5" s="251" t="s">
        <v>89</v>
      </c>
    </row>
    <row r="6" spans="1:9" s="22" customFormat="1" ht="15.75" customHeight="1">
      <c r="A6" s="25" t="s">
        <v>92</v>
      </c>
      <c r="B6" s="120" t="s">
        <v>93</v>
      </c>
      <c r="C6" s="26">
        <f>SUM(C7:C15)</f>
        <v>79.59</v>
      </c>
      <c r="D6" s="166" t="s">
        <v>94</v>
      </c>
      <c r="E6" s="120" t="s">
        <v>95</v>
      </c>
      <c r="F6" s="24">
        <f>SUM(F7:F33)</f>
        <v>13.41</v>
      </c>
      <c r="G6" s="23" t="s">
        <v>96</v>
      </c>
      <c r="H6" s="120" t="s">
        <v>97</v>
      </c>
      <c r="I6" s="26">
        <f>SUM(I7:I21)</f>
        <v>0</v>
      </c>
    </row>
    <row r="7" spans="1:9" s="22" customFormat="1" ht="15.75" customHeight="1">
      <c r="A7" s="25" t="s">
        <v>98</v>
      </c>
      <c r="B7" s="23" t="s">
        <v>99</v>
      </c>
      <c r="C7" s="26">
        <v>40.72</v>
      </c>
      <c r="D7" s="166" t="s">
        <v>100</v>
      </c>
      <c r="E7" s="23" t="s">
        <v>101</v>
      </c>
      <c r="F7" s="24">
        <v>1.6</v>
      </c>
      <c r="G7" s="23" t="s">
        <v>102</v>
      </c>
      <c r="H7" s="23" t="s">
        <v>103</v>
      </c>
      <c r="I7" s="26"/>
    </row>
    <row r="8" spans="1:9" s="22" customFormat="1" ht="15.75" customHeight="1">
      <c r="A8" s="25" t="s">
        <v>104</v>
      </c>
      <c r="B8" s="23" t="s">
        <v>105</v>
      </c>
      <c r="C8" s="26">
        <v>24.44</v>
      </c>
      <c r="D8" s="166" t="s">
        <v>106</v>
      </c>
      <c r="E8" s="23" t="s">
        <v>107</v>
      </c>
      <c r="F8" s="24"/>
      <c r="G8" s="23" t="s">
        <v>108</v>
      </c>
      <c r="H8" s="23" t="s">
        <v>109</v>
      </c>
      <c r="I8" s="26"/>
    </row>
    <row r="9" spans="1:9" s="22" customFormat="1" ht="15.75" customHeight="1">
      <c r="A9" s="25" t="s">
        <v>110</v>
      </c>
      <c r="B9" s="23" t="s">
        <v>111</v>
      </c>
      <c r="C9" s="26">
        <v>3.38</v>
      </c>
      <c r="D9" s="166" t="s">
        <v>112</v>
      </c>
      <c r="E9" s="23" t="s">
        <v>113</v>
      </c>
      <c r="F9" s="24"/>
      <c r="G9" s="23" t="s">
        <v>114</v>
      </c>
      <c r="H9" s="23" t="s">
        <v>115</v>
      </c>
      <c r="I9" s="26"/>
    </row>
    <row r="10" spans="1:9" s="22" customFormat="1" ht="15.75" customHeight="1">
      <c r="A10" s="25" t="s">
        <v>116</v>
      </c>
      <c r="B10" s="23" t="s">
        <v>117</v>
      </c>
      <c r="C10" s="26">
        <v>6.93</v>
      </c>
      <c r="D10" s="166" t="s">
        <v>118</v>
      </c>
      <c r="E10" s="23" t="s">
        <v>119</v>
      </c>
      <c r="F10" s="24"/>
      <c r="G10" s="23" t="s">
        <v>120</v>
      </c>
      <c r="H10" s="23" t="s">
        <v>121</v>
      </c>
      <c r="I10" s="26"/>
    </row>
    <row r="11" spans="1:9" s="22" customFormat="1" ht="15.75" customHeight="1">
      <c r="A11" s="25" t="s">
        <v>122</v>
      </c>
      <c r="B11" s="23" t="s">
        <v>123</v>
      </c>
      <c r="C11" s="26"/>
      <c r="D11" s="166" t="s">
        <v>124</v>
      </c>
      <c r="E11" s="23" t="s">
        <v>125</v>
      </c>
      <c r="F11" s="24">
        <v>0.3</v>
      </c>
      <c r="G11" s="23" t="s">
        <v>126</v>
      </c>
      <c r="H11" s="23" t="s">
        <v>127</v>
      </c>
      <c r="I11" s="26"/>
    </row>
    <row r="12" spans="1:9" s="22" customFormat="1" ht="15.75" customHeight="1">
      <c r="A12" s="25" t="s">
        <v>128</v>
      </c>
      <c r="B12" s="23" t="s">
        <v>129</v>
      </c>
      <c r="C12" s="26"/>
      <c r="D12" s="166" t="s">
        <v>130</v>
      </c>
      <c r="E12" s="23" t="s">
        <v>131</v>
      </c>
      <c r="F12" s="24">
        <v>0.85</v>
      </c>
      <c r="G12" s="23" t="s">
        <v>132</v>
      </c>
      <c r="H12" s="23" t="s">
        <v>133</v>
      </c>
      <c r="I12" s="26"/>
    </row>
    <row r="13" spans="1:9" s="22" customFormat="1" ht="15.75" customHeight="1">
      <c r="A13" s="25" t="s">
        <v>134</v>
      </c>
      <c r="B13" s="23" t="s">
        <v>135</v>
      </c>
      <c r="C13" s="26">
        <v>4.12</v>
      </c>
      <c r="D13" s="166" t="s">
        <v>136</v>
      </c>
      <c r="E13" s="23" t="s">
        <v>137</v>
      </c>
      <c r="F13" s="24">
        <v>1</v>
      </c>
      <c r="G13" s="23" t="s">
        <v>138</v>
      </c>
      <c r="H13" s="23" t="s">
        <v>139</v>
      </c>
      <c r="I13" s="26"/>
    </row>
    <row r="14" spans="1:9" s="22" customFormat="1" ht="15.75" customHeight="1">
      <c r="A14" s="25" t="s">
        <v>140</v>
      </c>
      <c r="B14" s="23" t="s">
        <v>141</v>
      </c>
      <c r="C14" s="26"/>
      <c r="D14" s="166" t="s">
        <v>142</v>
      </c>
      <c r="E14" s="23" t="s">
        <v>143</v>
      </c>
      <c r="F14" s="24">
        <v>0.58</v>
      </c>
      <c r="G14" s="23" t="s">
        <v>144</v>
      </c>
      <c r="H14" s="23" t="s">
        <v>145</v>
      </c>
      <c r="I14" s="26"/>
    </row>
    <row r="15" spans="1:9" s="22" customFormat="1" ht="15.75" customHeight="1">
      <c r="A15" s="25" t="s">
        <v>146</v>
      </c>
      <c r="B15" s="23" t="s">
        <v>147</v>
      </c>
      <c r="C15" s="26"/>
      <c r="D15" s="166" t="s">
        <v>148</v>
      </c>
      <c r="E15" s="23" t="s">
        <v>149</v>
      </c>
      <c r="F15" s="24">
        <v>0.2</v>
      </c>
      <c r="G15" s="23" t="s">
        <v>150</v>
      </c>
      <c r="H15" s="23" t="s">
        <v>151</v>
      </c>
      <c r="I15" s="26"/>
    </row>
    <row r="16" spans="1:9" s="22" customFormat="1" ht="15.75" customHeight="1">
      <c r="A16" s="25" t="s">
        <v>152</v>
      </c>
      <c r="B16" s="120" t="s">
        <v>153</v>
      </c>
      <c r="C16" s="26">
        <f>SUM(C17:C32)</f>
        <v>76.21000000000001</v>
      </c>
      <c r="D16" s="166" t="s">
        <v>154</v>
      </c>
      <c r="E16" s="23" t="s">
        <v>155</v>
      </c>
      <c r="F16" s="24">
        <v>0.42</v>
      </c>
      <c r="G16" s="23" t="s">
        <v>156</v>
      </c>
      <c r="H16" s="23" t="s">
        <v>157</v>
      </c>
      <c r="I16" s="26"/>
    </row>
    <row r="17" spans="1:9" s="22" customFormat="1" ht="15.75" customHeight="1">
      <c r="A17" s="25" t="s">
        <v>158</v>
      </c>
      <c r="B17" s="23" t="s">
        <v>159</v>
      </c>
      <c r="C17" s="26">
        <v>6.14</v>
      </c>
      <c r="D17" s="166" t="s">
        <v>160</v>
      </c>
      <c r="E17" s="23" t="s">
        <v>161</v>
      </c>
      <c r="F17" s="24"/>
      <c r="G17" s="23" t="s">
        <v>162</v>
      </c>
      <c r="H17" s="23" t="s">
        <v>163</v>
      </c>
      <c r="I17" s="26"/>
    </row>
    <row r="18" spans="1:9" s="22" customFormat="1" ht="15.75" customHeight="1">
      <c r="A18" s="25" t="s">
        <v>164</v>
      </c>
      <c r="B18" s="23" t="s">
        <v>165</v>
      </c>
      <c r="C18" s="26">
        <v>52.58</v>
      </c>
      <c r="D18" s="166" t="s">
        <v>166</v>
      </c>
      <c r="E18" s="23" t="s">
        <v>167</v>
      </c>
      <c r="F18" s="24"/>
      <c r="G18" s="23" t="s">
        <v>168</v>
      </c>
      <c r="H18" s="23" t="s">
        <v>169</v>
      </c>
      <c r="I18" s="26"/>
    </row>
    <row r="19" spans="1:9" s="22" customFormat="1" ht="15.75" customHeight="1">
      <c r="A19" s="25" t="s">
        <v>170</v>
      </c>
      <c r="B19" s="23" t="s">
        <v>171</v>
      </c>
      <c r="C19" s="26"/>
      <c r="D19" s="166" t="s">
        <v>172</v>
      </c>
      <c r="E19" s="23" t="s">
        <v>173</v>
      </c>
      <c r="F19" s="24"/>
      <c r="G19" s="23" t="s">
        <v>174</v>
      </c>
      <c r="H19" s="23" t="s">
        <v>175</v>
      </c>
      <c r="I19" s="26"/>
    </row>
    <row r="20" spans="1:9" s="22" customFormat="1" ht="15.75" customHeight="1">
      <c r="A20" s="25" t="s">
        <v>176</v>
      </c>
      <c r="B20" s="23" t="s">
        <v>177</v>
      </c>
      <c r="C20" s="26"/>
      <c r="D20" s="166" t="s">
        <v>178</v>
      </c>
      <c r="E20" s="23" t="s">
        <v>179</v>
      </c>
      <c r="F20" s="24"/>
      <c r="G20" s="23" t="s">
        <v>180</v>
      </c>
      <c r="H20" s="23" t="s">
        <v>181</v>
      </c>
      <c r="I20" s="26"/>
    </row>
    <row r="21" spans="1:9" s="22" customFormat="1" ht="15.75" customHeight="1">
      <c r="A21" s="25" t="s">
        <v>182</v>
      </c>
      <c r="B21" s="23" t="s">
        <v>183</v>
      </c>
      <c r="C21" s="26">
        <v>1.6</v>
      </c>
      <c r="D21" s="166" t="s">
        <v>184</v>
      </c>
      <c r="E21" s="23" t="s">
        <v>185</v>
      </c>
      <c r="F21" s="24">
        <v>1.55</v>
      </c>
      <c r="G21" s="23" t="s">
        <v>186</v>
      </c>
      <c r="H21" s="23" t="s">
        <v>187</v>
      </c>
      <c r="I21" s="26"/>
    </row>
    <row r="22" spans="1:9" s="22" customFormat="1" ht="15.75" customHeight="1">
      <c r="A22" s="25" t="s">
        <v>188</v>
      </c>
      <c r="B22" s="23" t="s">
        <v>189</v>
      </c>
      <c r="C22" s="26"/>
      <c r="D22" s="166" t="s">
        <v>190</v>
      </c>
      <c r="E22" s="23" t="s">
        <v>191</v>
      </c>
      <c r="F22" s="24"/>
      <c r="G22" s="23" t="s">
        <v>192</v>
      </c>
      <c r="H22" s="120" t="s">
        <v>193</v>
      </c>
      <c r="I22" s="26">
        <f>SUM(I23:I26)</f>
        <v>0</v>
      </c>
    </row>
    <row r="23" spans="1:9" s="22" customFormat="1" ht="15.75" customHeight="1">
      <c r="A23" s="25" t="s">
        <v>194</v>
      </c>
      <c r="B23" s="23" t="s">
        <v>195</v>
      </c>
      <c r="C23" s="26"/>
      <c r="D23" s="166" t="s">
        <v>196</v>
      </c>
      <c r="E23" s="23" t="s">
        <v>197</v>
      </c>
      <c r="F23" s="24"/>
      <c r="G23" s="23" t="s">
        <v>198</v>
      </c>
      <c r="H23" s="23" t="s">
        <v>199</v>
      </c>
      <c r="I23" s="26"/>
    </row>
    <row r="24" spans="1:9" s="22" customFormat="1" ht="15.75" customHeight="1">
      <c r="A24" s="25" t="s">
        <v>200</v>
      </c>
      <c r="B24" s="23" t="s">
        <v>201</v>
      </c>
      <c r="C24" s="26"/>
      <c r="D24" s="166" t="s">
        <v>202</v>
      </c>
      <c r="E24" s="23" t="s">
        <v>203</v>
      </c>
      <c r="F24" s="24"/>
      <c r="G24" s="23" t="s">
        <v>204</v>
      </c>
      <c r="H24" s="23" t="s">
        <v>205</v>
      </c>
      <c r="I24" s="26"/>
    </row>
    <row r="25" spans="1:9" s="22" customFormat="1" ht="15.75" customHeight="1">
      <c r="A25" s="25" t="s">
        <v>206</v>
      </c>
      <c r="B25" s="23" t="s">
        <v>207</v>
      </c>
      <c r="C25" s="26"/>
      <c r="D25" s="166" t="s">
        <v>208</v>
      </c>
      <c r="E25" s="23" t="s">
        <v>209</v>
      </c>
      <c r="F25" s="24"/>
      <c r="G25" s="23" t="s">
        <v>210</v>
      </c>
      <c r="H25" s="23" t="s">
        <v>211</v>
      </c>
      <c r="I25" s="26"/>
    </row>
    <row r="26" spans="1:9" s="22" customFormat="1" ht="15.75" customHeight="1">
      <c r="A26" s="25" t="s">
        <v>212</v>
      </c>
      <c r="B26" s="23" t="s">
        <v>213</v>
      </c>
      <c r="C26" s="26"/>
      <c r="D26" s="166" t="s">
        <v>214</v>
      </c>
      <c r="E26" s="23" t="s">
        <v>215</v>
      </c>
      <c r="F26" s="24">
        <v>1.99</v>
      </c>
      <c r="G26" s="23" t="s">
        <v>216</v>
      </c>
      <c r="H26" s="23" t="s">
        <v>217</v>
      </c>
      <c r="I26" s="26"/>
    </row>
    <row r="27" spans="1:9" s="22" customFormat="1" ht="15.75" customHeight="1">
      <c r="A27" s="25" t="s">
        <v>218</v>
      </c>
      <c r="B27" s="23" t="s">
        <v>219</v>
      </c>
      <c r="C27" s="26">
        <v>7.94</v>
      </c>
      <c r="D27" s="166" t="s">
        <v>220</v>
      </c>
      <c r="E27" s="23" t="s">
        <v>221</v>
      </c>
      <c r="F27" s="24"/>
      <c r="G27" s="23" t="s">
        <v>222</v>
      </c>
      <c r="H27" s="120" t="s">
        <v>223</v>
      </c>
      <c r="I27" s="26">
        <f>SUM(I28:I29)</f>
        <v>0</v>
      </c>
    </row>
    <row r="28" spans="1:9" s="22" customFormat="1" ht="15.75" customHeight="1">
      <c r="A28" s="25" t="s">
        <v>224</v>
      </c>
      <c r="B28" s="23" t="s">
        <v>225</v>
      </c>
      <c r="C28" s="26"/>
      <c r="D28" s="166" t="s">
        <v>226</v>
      </c>
      <c r="E28" s="23" t="s">
        <v>227</v>
      </c>
      <c r="F28" s="24">
        <v>0.41</v>
      </c>
      <c r="G28" s="23" t="s">
        <v>228</v>
      </c>
      <c r="H28" s="23" t="s">
        <v>229</v>
      </c>
      <c r="I28" s="26"/>
    </row>
    <row r="29" spans="1:9" s="22" customFormat="1" ht="15.75" customHeight="1">
      <c r="A29" s="25" t="s">
        <v>230</v>
      </c>
      <c r="B29" s="23" t="s">
        <v>231</v>
      </c>
      <c r="C29" s="26"/>
      <c r="D29" s="166" t="s">
        <v>232</v>
      </c>
      <c r="E29" s="23" t="s">
        <v>233</v>
      </c>
      <c r="F29" s="24"/>
      <c r="G29" s="23" t="s">
        <v>234</v>
      </c>
      <c r="H29" s="23" t="s">
        <v>235</v>
      </c>
      <c r="I29" s="26"/>
    </row>
    <row r="30" spans="1:9" s="22" customFormat="1" ht="15.75" customHeight="1">
      <c r="A30" s="25" t="s">
        <v>236</v>
      </c>
      <c r="B30" s="23" t="s">
        <v>237</v>
      </c>
      <c r="C30" s="26">
        <v>7.95</v>
      </c>
      <c r="D30" s="166" t="s">
        <v>238</v>
      </c>
      <c r="E30" s="23" t="s">
        <v>239</v>
      </c>
      <c r="F30" s="24"/>
      <c r="G30" s="23" t="s">
        <v>240</v>
      </c>
      <c r="H30" s="120" t="s">
        <v>241</v>
      </c>
      <c r="I30" s="26">
        <f>I31</f>
        <v>0</v>
      </c>
    </row>
    <row r="31" spans="1:9" s="22" customFormat="1" ht="15.75" customHeight="1">
      <c r="A31" s="25" t="s">
        <v>242</v>
      </c>
      <c r="B31" s="23" t="s">
        <v>243</v>
      </c>
      <c r="C31" s="26"/>
      <c r="D31" s="166" t="s">
        <v>244</v>
      </c>
      <c r="E31" s="23" t="s">
        <v>245</v>
      </c>
      <c r="F31" s="24">
        <v>4.51</v>
      </c>
      <c r="G31" s="23" t="s">
        <v>246</v>
      </c>
      <c r="H31" s="23" t="s">
        <v>247</v>
      </c>
      <c r="I31" s="26"/>
    </row>
    <row r="32" spans="1:9" s="22" customFormat="1" ht="15.75" customHeight="1">
      <c r="A32" s="25" t="s">
        <v>248</v>
      </c>
      <c r="B32" s="23" t="s">
        <v>249</v>
      </c>
      <c r="C32" s="26"/>
      <c r="D32" s="166" t="s">
        <v>250</v>
      </c>
      <c r="E32" s="23" t="s">
        <v>251</v>
      </c>
      <c r="F32" s="24"/>
      <c r="G32" s="23" t="s">
        <v>89</v>
      </c>
      <c r="H32" s="23" t="s">
        <v>89</v>
      </c>
      <c r="I32" s="26"/>
    </row>
    <row r="33" spans="1:9" s="22" customFormat="1" ht="15.75" customHeight="1">
      <c r="A33" s="25" t="s">
        <v>89</v>
      </c>
      <c r="B33" s="23" t="s">
        <v>89</v>
      </c>
      <c r="C33" s="26" t="s">
        <v>89</v>
      </c>
      <c r="D33" s="166" t="s">
        <v>252</v>
      </c>
      <c r="E33" s="23" t="s">
        <v>253</v>
      </c>
      <c r="F33" s="24"/>
      <c r="G33" s="23" t="s">
        <v>89</v>
      </c>
      <c r="H33" s="23" t="s">
        <v>89</v>
      </c>
      <c r="I33" s="26"/>
    </row>
    <row r="34" spans="1:9" s="119" customFormat="1" ht="15.75" customHeight="1" thickBot="1">
      <c r="A34" s="252" t="s">
        <v>254</v>
      </c>
      <c r="B34" s="253" t="s">
        <v>89</v>
      </c>
      <c r="C34" s="27">
        <f>C6+C16</f>
        <v>155.8</v>
      </c>
      <c r="D34" s="254" t="s">
        <v>255</v>
      </c>
      <c r="E34" s="253" t="s">
        <v>89</v>
      </c>
      <c r="F34" s="253" t="s">
        <v>89</v>
      </c>
      <c r="G34" s="253" t="s">
        <v>89</v>
      </c>
      <c r="H34" s="253" t="s">
        <v>89</v>
      </c>
      <c r="I34" s="27">
        <f>F6+I6+I22+I27+I30</f>
        <v>13.41</v>
      </c>
    </row>
    <row r="35" spans="1:9" s="121" customFormat="1" ht="19.5" customHeight="1">
      <c r="A35" s="255" t="s">
        <v>406</v>
      </c>
      <c r="B35" s="255"/>
      <c r="C35" s="255"/>
      <c r="D35" s="255"/>
      <c r="E35" s="255"/>
      <c r="F35" s="255"/>
      <c r="G35" s="255"/>
      <c r="H35" s="255"/>
      <c r="I35" s="255"/>
    </row>
    <row r="36" spans="1:9" s="121" customFormat="1" ht="19.5" customHeight="1">
      <c r="A36" s="255" t="s">
        <v>405</v>
      </c>
      <c r="B36" s="255"/>
      <c r="C36" s="255"/>
      <c r="D36" s="255"/>
      <c r="E36" s="255"/>
      <c r="F36" s="255"/>
      <c r="G36" s="255"/>
      <c r="H36" s="255"/>
      <c r="I36" s="255"/>
    </row>
  </sheetData>
  <sheetProtection/>
  <mergeCells count="16"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U12" sqref="U12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237" t="s">
        <v>407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s="113" customFormat="1" ht="19.5" customHeight="1" thickBot="1">
      <c r="A3" s="191" t="s">
        <v>448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381</v>
      </c>
    </row>
    <row r="4" spans="1:17" s="113" customFormat="1" ht="30" customHeight="1">
      <c r="A4" s="263" t="s">
        <v>5</v>
      </c>
      <c r="B4" s="238"/>
      <c r="C4" s="238"/>
      <c r="D4" s="238" t="s">
        <v>1</v>
      </c>
      <c r="E4" s="136" t="s">
        <v>80</v>
      </c>
      <c r="F4" s="136"/>
      <c r="G4" s="136"/>
      <c r="H4" s="137" t="s">
        <v>2</v>
      </c>
      <c r="I4" s="137"/>
      <c r="J4" s="137"/>
      <c r="K4" s="136" t="s">
        <v>3</v>
      </c>
      <c r="L4" s="136"/>
      <c r="M4" s="136"/>
      <c r="N4" s="136" t="s">
        <v>4</v>
      </c>
      <c r="O4" s="136"/>
      <c r="P4" s="136"/>
      <c r="Q4" s="138"/>
    </row>
    <row r="5" spans="1:17" s="113" customFormat="1" ht="30" customHeight="1">
      <c r="A5" s="264"/>
      <c r="B5" s="233"/>
      <c r="C5" s="233"/>
      <c r="D5" s="233"/>
      <c r="E5" s="233" t="s">
        <v>0</v>
      </c>
      <c r="F5" s="233" t="s">
        <v>82</v>
      </c>
      <c r="G5" s="233" t="s">
        <v>83</v>
      </c>
      <c r="H5" s="233" t="s">
        <v>0</v>
      </c>
      <c r="I5" s="233" t="s">
        <v>86</v>
      </c>
      <c r="J5" s="233" t="s">
        <v>87</v>
      </c>
      <c r="K5" s="233" t="s">
        <v>0</v>
      </c>
      <c r="L5" s="233" t="s">
        <v>86</v>
      </c>
      <c r="M5" s="233" t="s">
        <v>87</v>
      </c>
      <c r="N5" s="233" t="s">
        <v>0</v>
      </c>
      <c r="O5" s="233" t="s">
        <v>82</v>
      </c>
      <c r="P5" s="235" t="s">
        <v>83</v>
      </c>
      <c r="Q5" s="236"/>
    </row>
    <row r="6" spans="1:17" s="113" customFormat="1" ht="53.25" customHeight="1">
      <c r="A6" s="264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129" t="s">
        <v>84</v>
      </c>
      <c r="Q6" s="130" t="s">
        <v>85</v>
      </c>
    </row>
    <row r="7" spans="1:17" s="113" customFormat="1" ht="19.5" customHeight="1">
      <c r="A7" s="265" t="s">
        <v>399</v>
      </c>
      <c r="B7" s="266" t="s">
        <v>400</v>
      </c>
      <c r="C7" s="266" t="s">
        <v>401</v>
      </c>
      <c r="D7" s="115" t="s">
        <v>402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265"/>
      <c r="B8" s="266"/>
      <c r="C8" s="266"/>
      <c r="D8" s="114" t="s">
        <v>388</v>
      </c>
      <c r="E8" s="114">
        <f>SUM(E9:E20)</f>
        <v>0</v>
      </c>
      <c r="F8" s="114">
        <f aca="true" t="shared" si="0" ref="F8:Q8">SUM(F9:F20)</f>
        <v>0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/>
      <c r="B9" s="114"/>
      <c r="C9" s="114"/>
      <c r="D9" s="114"/>
      <c r="E9" s="114">
        <f>F9+G9</f>
        <v>0</v>
      </c>
      <c r="F9" s="114"/>
      <c r="G9" s="114"/>
      <c r="H9" s="114">
        <f>I9+J9</f>
        <v>0</v>
      </c>
      <c r="I9" s="114"/>
      <c r="J9" s="114"/>
      <c r="K9" s="114">
        <f>L9+M9</f>
        <v>0</v>
      </c>
      <c r="L9" s="114"/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/>
      <c r="B10" s="114"/>
      <c r="C10" s="114"/>
      <c r="D10" s="114"/>
      <c r="E10" s="114">
        <f aca="true" t="shared" si="1" ref="E10:E20">F10+G10</f>
        <v>0</v>
      </c>
      <c r="F10" s="114"/>
      <c r="G10" s="114"/>
      <c r="H10" s="114">
        <f aca="true" t="shared" si="2" ref="H10:H20">I10+J10</f>
        <v>0</v>
      </c>
      <c r="I10" s="114"/>
      <c r="J10" s="114"/>
      <c r="K10" s="114">
        <f aca="true" t="shared" si="3" ref="K10:K20">L10+M10</f>
        <v>0</v>
      </c>
      <c r="L10" s="114"/>
      <c r="M10" s="114"/>
      <c r="N10" s="114">
        <f aca="true" t="shared" si="4" ref="N10:N20">O10+P10+Q10</f>
        <v>0</v>
      </c>
      <c r="O10" s="114"/>
      <c r="P10" s="114"/>
      <c r="Q10" s="132"/>
    </row>
    <row r="11" spans="1:17" s="113" customFormat="1" ht="24" customHeight="1">
      <c r="A11" s="131"/>
      <c r="B11" s="114"/>
      <c r="C11" s="114"/>
      <c r="D11" s="114"/>
      <c r="E11" s="114">
        <f t="shared" si="1"/>
        <v>0</v>
      </c>
      <c r="F11" s="114"/>
      <c r="G11" s="114"/>
      <c r="H11" s="114">
        <f t="shared" si="2"/>
        <v>0</v>
      </c>
      <c r="I11" s="114"/>
      <c r="J11" s="114"/>
      <c r="K11" s="114">
        <f t="shared" si="3"/>
        <v>0</v>
      </c>
      <c r="L11" s="114"/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/>
      <c r="B12" s="114"/>
      <c r="C12" s="114"/>
      <c r="D12" s="114"/>
      <c r="E12" s="114">
        <f t="shared" si="1"/>
        <v>0</v>
      </c>
      <c r="F12" s="114"/>
      <c r="G12" s="114"/>
      <c r="H12" s="114">
        <f t="shared" si="2"/>
        <v>0</v>
      </c>
      <c r="I12" s="114"/>
      <c r="J12" s="114"/>
      <c r="K12" s="114">
        <f t="shared" si="3"/>
        <v>0</v>
      </c>
      <c r="L12" s="114"/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/>
      <c r="B13" s="114"/>
      <c r="C13" s="114"/>
      <c r="D13" s="114"/>
      <c r="E13" s="114">
        <f t="shared" si="1"/>
        <v>0</v>
      </c>
      <c r="F13" s="114"/>
      <c r="G13" s="114"/>
      <c r="H13" s="114">
        <f t="shared" si="2"/>
        <v>0</v>
      </c>
      <c r="I13" s="114"/>
      <c r="J13" s="114"/>
      <c r="K13" s="114">
        <f t="shared" si="3"/>
        <v>0</v>
      </c>
      <c r="L13" s="114"/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/>
      <c r="B14" s="114"/>
      <c r="C14" s="114"/>
      <c r="D14" s="114"/>
      <c r="E14" s="114">
        <f t="shared" si="1"/>
        <v>0</v>
      </c>
      <c r="F14" s="114"/>
      <c r="G14" s="114"/>
      <c r="H14" s="114">
        <f t="shared" si="2"/>
        <v>0</v>
      </c>
      <c r="I14" s="114"/>
      <c r="J14" s="114"/>
      <c r="K14" s="114">
        <f t="shared" si="3"/>
        <v>0</v>
      </c>
      <c r="L14" s="114"/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/>
      <c r="B15" s="114"/>
      <c r="C15" s="114"/>
      <c r="D15" s="114"/>
      <c r="E15" s="114">
        <f t="shared" si="1"/>
        <v>0</v>
      </c>
      <c r="F15" s="114"/>
      <c r="G15" s="114"/>
      <c r="H15" s="114">
        <f t="shared" si="2"/>
        <v>0</v>
      </c>
      <c r="I15" s="114"/>
      <c r="J15" s="114"/>
      <c r="K15" s="114">
        <f t="shared" si="3"/>
        <v>0</v>
      </c>
      <c r="L15" s="114"/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/>
      <c r="B16" s="114"/>
      <c r="C16" s="114"/>
      <c r="D16" s="114"/>
      <c r="E16" s="114">
        <f t="shared" si="1"/>
        <v>0</v>
      </c>
      <c r="F16" s="114"/>
      <c r="G16" s="114"/>
      <c r="H16" s="114">
        <f t="shared" si="2"/>
        <v>0</v>
      </c>
      <c r="I16" s="114"/>
      <c r="J16" s="114"/>
      <c r="K16" s="114">
        <f t="shared" si="3"/>
        <v>0</v>
      </c>
      <c r="L16" s="114"/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/>
      <c r="B17" s="114"/>
      <c r="C17" s="114"/>
      <c r="D17" s="114"/>
      <c r="E17" s="114">
        <f t="shared" si="1"/>
        <v>0</v>
      </c>
      <c r="F17" s="114"/>
      <c r="G17" s="114"/>
      <c r="H17" s="114">
        <f t="shared" si="2"/>
        <v>0</v>
      </c>
      <c r="I17" s="114"/>
      <c r="J17" s="114"/>
      <c r="K17" s="114">
        <f t="shared" si="3"/>
        <v>0</v>
      </c>
      <c r="L17" s="114"/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/>
      <c r="B18" s="114"/>
      <c r="C18" s="114"/>
      <c r="D18" s="114"/>
      <c r="E18" s="114">
        <f t="shared" si="1"/>
        <v>0</v>
      </c>
      <c r="F18" s="114"/>
      <c r="G18" s="114"/>
      <c r="H18" s="114">
        <f t="shared" si="2"/>
        <v>0</v>
      </c>
      <c r="I18" s="114"/>
      <c r="J18" s="114"/>
      <c r="K18" s="114">
        <f t="shared" si="3"/>
        <v>0</v>
      </c>
      <c r="L18" s="114"/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14"/>
      <c r="C19" s="114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 thickBot="1">
      <c r="A20" s="133"/>
      <c r="B20" s="134"/>
      <c r="C20" s="134"/>
      <c r="D20" s="134"/>
      <c r="E20" s="134">
        <f t="shared" si="1"/>
        <v>0</v>
      </c>
      <c r="F20" s="134"/>
      <c r="G20" s="134"/>
      <c r="H20" s="134">
        <f t="shared" si="2"/>
        <v>0</v>
      </c>
      <c r="I20" s="134"/>
      <c r="J20" s="134"/>
      <c r="K20" s="134">
        <f t="shared" si="3"/>
        <v>0</v>
      </c>
      <c r="L20" s="134"/>
      <c r="M20" s="134"/>
      <c r="N20" s="134">
        <f t="shared" si="4"/>
        <v>0</v>
      </c>
      <c r="O20" s="134"/>
      <c r="P20" s="134"/>
      <c r="Q20" s="135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8">
    <mergeCell ref="L5:L6"/>
    <mergeCell ref="M5:M6"/>
    <mergeCell ref="G5:G6"/>
    <mergeCell ref="E5:E6"/>
    <mergeCell ref="H5:H6"/>
    <mergeCell ref="I5:I6"/>
    <mergeCell ref="J5:J6"/>
    <mergeCell ref="K5:K6"/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35.875" style="28" customWidth="1"/>
    <col min="2" max="2" width="4.75390625" style="28" customWidth="1"/>
    <col min="3" max="4" width="15.00390625" style="28" customWidth="1"/>
    <col min="5" max="5" width="40.125" style="28" customWidth="1"/>
    <col min="6" max="6" width="4.75390625" style="28" customWidth="1"/>
    <col min="7" max="7" width="15.00390625" style="28" customWidth="1"/>
    <col min="8" max="8" width="8.50390625" style="28" customWidth="1"/>
    <col min="9" max="16384" width="9.00390625" style="28" customWidth="1"/>
  </cols>
  <sheetData>
    <row r="1" spans="1:7" s="139" customFormat="1" ht="49.5" customHeight="1">
      <c r="A1" s="267" t="s">
        <v>318</v>
      </c>
      <c r="B1" s="267"/>
      <c r="C1" s="267"/>
      <c r="D1" s="267"/>
      <c r="E1" s="267"/>
      <c r="F1" s="267"/>
      <c r="G1" s="267"/>
    </row>
    <row r="2" spans="1:7" s="140" customFormat="1" ht="19.5" customHeight="1" thickBot="1">
      <c r="A2" s="190" t="s">
        <v>445</v>
      </c>
      <c r="D2" s="141"/>
      <c r="G2" s="142" t="s">
        <v>408</v>
      </c>
    </row>
    <row r="3" spans="1:7" s="143" customFormat="1" ht="19.5" customHeight="1">
      <c r="A3" s="161" t="s">
        <v>258</v>
      </c>
      <c r="B3" s="268" t="s">
        <v>9</v>
      </c>
      <c r="C3" s="162" t="s">
        <v>259</v>
      </c>
      <c r="D3" s="162" t="s">
        <v>409</v>
      </c>
      <c r="E3" s="162" t="s">
        <v>258</v>
      </c>
      <c r="F3" s="268" t="s">
        <v>9</v>
      </c>
      <c r="G3" s="163" t="s">
        <v>260</v>
      </c>
    </row>
    <row r="4" spans="1:7" s="143" customFormat="1" ht="19.5" customHeight="1">
      <c r="A4" s="149" t="s">
        <v>261</v>
      </c>
      <c r="B4" s="269" t="s">
        <v>89</v>
      </c>
      <c r="C4" s="144" t="s">
        <v>51</v>
      </c>
      <c r="D4" s="144" t="s">
        <v>50</v>
      </c>
      <c r="E4" s="144" t="s">
        <v>261</v>
      </c>
      <c r="F4" s="269" t="s">
        <v>89</v>
      </c>
      <c r="G4" s="150" t="s">
        <v>49</v>
      </c>
    </row>
    <row r="5" spans="1:7" s="143" customFormat="1" ht="19.5" customHeight="1">
      <c r="A5" s="151" t="s">
        <v>262</v>
      </c>
      <c r="B5" s="144" t="s">
        <v>51</v>
      </c>
      <c r="C5" s="144" t="s">
        <v>263</v>
      </c>
      <c r="D5" s="144" t="s">
        <v>263</v>
      </c>
      <c r="E5" s="145" t="s">
        <v>264</v>
      </c>
      <c r="F5" s="144" t="s">
        <v>265</v>
      </c>
      <c r="G5" s="152">
        <v>13.41</v>
      </c>
    </row>
    <row r="6" spans="1:7" s="143" customFormat="1" ht="19.5" customHeight="1">
      <c r="A6" s="151" t="s">
        <v>266</v>
      </c>
      <c r="B6" s="144" t="s">
        <v>50</v>
      </c>
      <c r="C6" s="146">
        <f>C7+C8+C11</f>
        <v>0</v>
      </c>
      <c r="D6" s="146">
        <f>D7+D8+D11</f>
        <v>0</v>
      </c>
      <c r="E6" s="145" t="s">
        <v>267</v>
      </c>
      <c r="F6" s="144" t="s">
        <v>32</v>
      </c>
      <c r="G6" s="152"/>
    </row>
    <row r="7" spans="1:7" s="143" customFormat="1" ht="19.5" customHeight="1">
      <c r="A7" s="151" t="s">
        <v>268</v>
      </c>
      <c r="B7" s="144" t="s">
        <v>49</v>
      </c>
      <c r="C7" s="146"/>
      <c r="D7" s="146"/>
      <c r="E7" s="145" t="s">
        <v>269</v>
      </c>
      <c r="F7" s="144" t="s">
        <v>270</v>
      </c>
      <c r="G7" s="152">
        <v>13.41</v>
      </c>
    </row>
    <row r="8" spans="1:7" s="143" customFormat="1" ht="19.5" customHeight="1">
      <c r="A8" s="151" t="s">
        <v>271</v>
      </c>
      <c r="B8" s="144" t="s">
        <v>16</v>
      </c>
      <c r="C8" s="146">
        <f>C9+C10</f>
        <v>0</v>
      </c>
      <c r="D8" s="146">
        <f>D9+D10</f>
        <v>0</v>
      </c>
      <c r="E8" s="145" t="s">
        <v>89</v>
      </c>
      <c r="F8" s="144" t="s">
        <v>272</v>
      </c>
      <c r="G8" s="150" t="s">
        <v>273</v>
      </c>
    </row>
    <row r="9" spans="1:7" s="143" customFormat="1" ht="19.5" customHeight="1">
      <c r="A9" s="151" t="s">
        <v>274</v>
      </c>
      <c r="B9" s="144" t="s">
        <v>17</v>
      </c>
      <c r="C9" s="146"/>
      <c r="D9" s="146"/>
      <c r="E9" s="145" t="s">
        <v>275</v>
      </c>
      <c r="F9" s="144" t="s">
        <v>35</v>
      </c>
      <c r="G9" s="150" t="s">
        <v>263</v>
      </c>
    </row>
    <row r="10" spans="1:7" s="143" customFormat="1" ht="19.5" customHeight="1">
      <c r="A10" s="151" t="s">
        <v>276</v>
      </c>
      <c r="B10" s="144" t="s">
        <v>19</v>
      </c>
      <c r="C10" s="146"/>
      <c r="D10" s="146"/>
      <c r="E10" s="145" t="s">
        <v>277</v>
      </c>
      <c r="F10" s="144" t="s">
        <v>278</v>
      </c>
      <c r="G10" s="153"/>
    </row>
    <row r="11" spans="1:7" s="143" customFormat="1" ht="19.5" customHeight="1">
      <c r="A11" s="151" t="s">
        <v>279</v>
      </c>
      <c r="B11" s="144" t="s">
        <v>21</v>
      </c>
      <c r="C11" s="146"/>
      <c r="D11" s="146"/>
      <c r="E11" s="145" t="s">
        <v>280</v>
      </c>
      <c r="F11" s="144" t="s">
        <v>281</v>
      </c>
      <c r="G11" s="154"/>
    </row>
    <row r="12" spans="1:7" s="143" customFormat="1" ht="19.5" customHeight="1">
      <c r="A12" s="151" t="s">
        <v>282</v>
      </c>
      <c r="B12" s="144" t="s">
        <v>23</v>
      </c>
      <c r="C12" s="146"/>
      <c r="D12" s="146"/>
      <c r="E12" s="145" t="s">
        <v>283</v>
      </c>
      <c r="F12" s="144" t="s">
        <v>36</v>
      </c>
      <c r="G12" s="153"/>
    </row>
    <row r="13" spans="1:7" s="143" customFormat="1" ht="19.5" customHeight="1">
      <c r="A13" s="151" t="s">
        <v>284</v>
      </c>
      <c r="B13" s="144" t="s">
        <v>24</v>
      </c>
      <c r="C13" s="146"/>
      <c r="D13" s="146"/>
      <c r="E13" s="145" t="s">
        <v>285</v>
      </c>
      <c r="F13" s="144" t="s">
        <v>286</v>
      </c>
      <c r="G13" s="153"/>
    </row>
    <row r="14" spans="1:7" s="143" customFormat="1" ht="19.5" customHeight="1">
      <c r="A14" s="151" t="s">
        <v>287</v>
      </c>
      <c r="B14" s="144" t="s">
        <v>25</v>
      </c>
      <c r="C14" s="148" t="s">
        <v>89</v>
      </c>
      <c r="D14" s="148" t="s">
        <v>89</v>
      </c>
      <c r="E14" s="145" t="s">
        <v>288</v>
      </c>
      <c r="F14" s="144" t="s">
        <v>289</v>
      </c>
      <c r="G14" s="153"/>
    </row>
    <row r="15" spans="1:7" s="143" customFormat="1" ht="19.5" customHeight="1">
      <c r="A15" s="151" t="s">
        <v>290</v>
      </c>
      <c r="B15" s="144" t="s">
        <v>26</v>
      </c>
      <c r="C15" s="144" t="s">
        <v>263</v>
      </c>
      <c r="D15" s="144" t="s">
        <v>263</v>
      </c>
      <c r="E15" s="145" t="s">
        <v>291</v>
      </c>
      <c r="F15" s="144" t="s">
        <v>48</v>
      </c>
      <c r="G15" s="153"/>
    </row>
    <row r="16" spans="1:7" s="143" customFormat="1" ht="19.5" customHeight="1">
      <c r="A16" s="151" t="s">
        <v>292</v>
      </c>
      <c r="B16" s="144" t="s">
        <v>27</v>
      </c>
      <c r="C16" s="144" t="s">
        <v>263</v>
      </c>
      <c r="D16" s="147"/>
      <c r="E16" s="145" t="s">
        <v>293</v>
      </c>
      <c r="F16" s="144" t="s">
        <v>294</v>
      </c>
      <c r="G16" s="153"/>
    </row>
    <row r="17" spans="1:7" s="143" customFormat="1" ht="19.5" customHeight="1">
      <c r="A17" s="151" t="s">
        <v>295</v>
      </c>
      <c r="B17" s="144" t="s">
        <v>28</v>
      </c>
      <c r="C17" s="144" t="s">
        <v>263</v>
      </c>
      <c r="D17" s="147"/>
      <c r="E17" s="145" t="s">
        <v>296</v>
      </c>
      <c r="F17" s="144" t="s">
        <v>297</v>
      </c>
      <c r="G17" s="153"/>
    </row>
    <row r="18" spans="1:7" s="143" customFormat="1" ht="19.5" customHeight="1">
      <c r="A18" s="151" t="s">
        <v>298</v>
      </c>
      <c r="B18" s="144" t="s">
        <v>29</v>
      </c>
      <c r="C18" s="144" t="s">
        <v>263</v>
      </c>
      <c r="D18" s="147"/>
      <c r="E18" s="145" t="s">
        <v>273</v>
      </c>
      <c r="F18" s="144" t="s">
        <v>299</v>
      </c>
      <c r="G18" s="155" t="s">
        <v>273</v>
      </c>
    </row>
    <row r="19" spans="1:7" s="143" customFormat="1" ht="19.5" customHeight="1">
      <c r="A19" s="151" t="s">
        <v>300</v>
      </c>
      <c r="B19" s="144" t="s">
        <v>30</v>
      </c>
      <c r="C19" s="144" t="s">
        <v>263</v>
      </c>
      <c r="D19" s="147"/>
      <c r="E19" s="145" t="s">
        <v>273</v>
      </c>
      <c r="F19" s="144" t="s">
        <v>301</v>
      </c>
      <c r="G19" s="155" t="s">
        <v>273</v>
      </c>
    </row>
    <row r="20" spans="1:7" s="143" customFormat="1" ht="19.5" customHeight="1">
      <c r="A20" s="151" t="s">
        <v>302</v>
      </c>
      <c r="B20" s="144" t="s">
        <v>47</v>
      </c>
      <c r="C20" s="144" t="s">
        <v>263</v>
      </c>
      <c r="D20" s="147"/>
      <c r="E20" s="145" t="s">
        <v>273</v>
      </c>
      <c r="F20" s="144" t="s">
        <v>303</v>
      </c>
      <c r="G20" s="155" t="s">
        <v>273</v>
      </c>
    </row>
    <row r="21" spans="1:7" s="143" customFormat="1" ht="19.5" customHeight="1">
      <c r="A21" s="151" t="s">
        <v>304</v>
      </c>
      <c r="B21" s="144" t="s">
        <v>305</v>
      </c>
      <c r="C21" s="144" t="s">
        <v>263</v>
      </c>
      <c r="D21" s="147"/>
      <c r="E21" s="145" t="s">
        <v>89</v>
      </c>
      <c r="F21" s="144" t="s">
        <v>306</v>
      </c>
      <c r="G21" s="155" t="s">
        <v>89</v>
      </c>
    </row>
    <row r="22" spans="1:7" s="143" customFormat="1" ht="19.5" customHeight="1">
      <c r="A22" s="151" t="s">
        <v>307</v>
      </c>
      <c r="B22" s="144" t="s">
        <v>308</v>
      </c>
      <c r="C22" s="144" t="s">
        <v>263</v>
      </c>
      <c r="D22" s="147"/>
      <c r="E22" s="145" t="s">
        <v>273</v>
      </c>
      <c r="F22" s="144" t="s">
        <v>309</v>
      </c>
      <c r="G22" s="155" t="s">
        <v>273</v>
      </c>
    </row>
    <row r="23" spans="1:7" s="143" customFormat="1" ht="19.5" customHeight="1">
      <c r="A23" s="151" t="s">
        <v>310</v>
      </c>
      <c r="B23" s="144" t="s">
        <v>311</v>
      </c>
      <c r="C23" s="144" t="s">
        <v>263</v>
      </c>
      <c r="D23" s="147"/>
      <c r="E23" s="145" t="s">
        <v>89</v>
      </c>
      <c r="F23" s="144" t="s">
        <v>312</v>
      </c>
      <c r="G23" s="155" t="s">
        <v>89</v>
      </c>
    </row>
    <row r="24" spans="1:7" s="143" customFormat="1" ht="19.5" customHeight="1">
      <c r="A24" s="151" t="s">
        <v>313</v>
      </c>
      <c r="B24" s="144" t="s">
        <v>31</v>
      </c>
      <c r="C24" s="144" t="s">
        <v>263</v>
      </c>
      <c r="D24" s="148" t="s">
        <v>89</v>
      </c>
      <c r="E24" s="145" t="s">
        <v>273</v>
      </c>
      <c r="F24" s="144" t="s">
        <v>314</v>
      </c>
      <c r="G24" s="155" t="s">
        <v>273</v>
      </c>
    </row>
    <row r="25" spans="1:7" s="143" customFormat="1" ht="19.5" customHeight="1" thickBot="1">
      <c r="A25" s="156" t="s">
        <v>315</v>
      </c>
      <c r="B25" s="157" t="s">
        <v>316</v>
      </c>
      <c r="C25" s="157" t="s">
        <v>263</v>
      </c>
      <c r="D25" s="158" t="s">
        <v>89</v>
      </c>
      <c r="E25" s="159" t="s">
        <v>273</v>
      </c>
      <c r="F25" s="157" t="s">
        <v>317</v>
      </c>
      <c r="G25" s="160" t="s">
        <v>273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2018-06-29T01:04:10Z</dcterms:modified>
  <cp:category/>
  <cp:version/>
  <cp:contentType/>
  <cp:contentStatus/>
</cp:coreProperties>
</file>