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3000" windowHeight="6465" firstSheet="15" activeTab="18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'10一般公共预算基本支出经济分类表'!$A$1:$F$29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'3部门收入总表'!$A$1:$O$21</definedName>
    <definedName name="_xlnm.Print_Area" localSheetId="5">'4部门支出总表'!$A$1:$J$21</definedName>
    <definedName name="_xlnm.Print_Area" localSheetId="6">'5部门支出总表 (资金来源)'!$A$1:$N$20</definedName>
    <definedName name="_xlnm.Print_Area" localSheetId="7">'6财政拨款收支总表'!$A$1:$O$9</definedName>
    <definedName name="_xlnm.Print_Area" localSheetId="8">'7财政拨款支出按功能分类'!$A$1:$J$21</definedName>
    <definedName name="_xlnm.Print_Area" localSheetId="9">'8一般公共预算支出表'!$A$1:$N$20</definedName>
    <definedName name="_xlnm.Print_Area" localSheetId="10">'9一般公共预算基本支出表（资金来源）'!$A$1:$AD$21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14210" fullCalcOnLoad="1"/>
</workbook>
</file>

<file path=xl/calcChain.xml><?xml version="1.0" encoding="utf-8"?>
<calcChain xmlns="http://schemas.openxmlformats.org/spreadsheetml/2006/main">
  <c r="E10" i="21"/>
  <c r="E11"/>
  <c r="D9"/>
  <c r="E9"/>
  <c r="D8"/>
  <c r="E8"/>
  <c r="D7"/>
  <c r="E7"/>
  <c r="D6"/>
  <c r="E6"/>
  <c r="L7" i="19"/>
  <c r="G7"/>
  <c r="F7"/>
  <c r="J7" i="18"/>
  <c r="E7"/>
  <c r="AA21" i="13"/>
  <c r="Z21"/>
  <c r="AA20"/>
  <c r="AA19"/>
  <c r="Z19"/>
  <c r="AA18"/>
  <c r="Z18"/>
  <c r="AA17"/>
  <c r="Z17"/>
  <c r="AA16"/>
  <c r="Z16"/>
  <c r="AA15"/>
  <c r="Z15"/>
  <c r="AA14"/>
  <c r="Z14"/>
  <c r="AA13"/>
  <c r="Z13"/>
  <c r="AA12"/>
  <c r="AA11"/>
  <c r="AA10"/>
  <c r="Z10"/>
  <c r="AA9"/>
  <c r="Z9"/>
  <c r="AA8"/>
  <c r="Z20"/>
  <c r="Z12"/>
  <c r="Z11"/>
  <c r="Z8"/>
  <c r="Q21"/>
  <c r="P21"/>
  <c r="Q20"/>
  <c r="Q19"/>
  <c r="Q18"/>
  <c r="P18"/>
  <c r="Q17"/>
  <c r="P17"/>
  <c r="Q16"/>
  <c r="Q15"/>
  <c r="P15"/>
  <c r="Q14"/>
  <c r="P14"/>
  <c r="Q13"/>
  <c r="P13"/>
  <c r="Q12"/>
  <c r="Q11"/>
  <c r="Q10"/>
  <c r="P10"/>
  <c r="Q9"/>
  <c r="P9"/>
  <c r="Q8"/>
  <c r="P20"/>
  <c r="P19"/>
  <c r="P16"/>
  <c r="P12"/>
  <c r="P11"/>
  <c r="P8"/>
  <c r="G21"/>
  <c r="F21"/>
  <c r="G20"/>
  <c r="F20"/>
  <c r="E20"/>
  <c r="G19"/>
  <c r="F19"/>
  <c r="E19"/>
  <c r="G18"/>
  <c r="F18"/>
  <c r="G17"/>
  <c r="F17"/>
  <c r="G16"/>
  <c r="F16"/>
  <c r="E16"/>
  <c r="G15"/>
  <c r="G14"/>
  <c r="F14"/>
  <c r="G13"/>
  <c r="F13"/>
  <c r="G12"/>
  <c r="F12"/>
  <c r="E12"/>
  <c r="G11"/>
  <c r="F11"/>
  <c r="E11"/>
  <c r="G10"/>
  <c r="F10"/>
  <c r="G9"/>
  <c r="F9"/>
  <c r="G8"/>
  <c r="F8"/>
  <c r="E8"/>
  <c r="F15"/>
  <c r="K9" i="10"/>
  <c r="K8"/>
  <c r="K7"/>
  <c r="H9"/>
  <c r="H8"/>
  <c r="B8"/>
  <c r="H7"/>
  <c r="C9"/>
  <c r="C8"/>
  <c r="C7"/>
  <c r="B9"/>
  <c r="K20" i="9"/>
  <c r="K19"/>
  <c r="K18"/>
  <c r="K17"/>
  <c r="K16"/>
  <c r="K15"/>
  <c r="E15"/>
  <c r="K14"/>
  <c r="E14"/>
  <c r="K13"/>
  <c r="K12"/>
  <c r="K11"/>
  <c r="K10"/>
  <c r="K9"/>
  <c r="K8"/>
  <c r="K7"/>
  <c r="E7"/>
  <c r="F20"/>
  <c r="E20"/>
  <c r="F19"/>
  <c r="E19"/>
  <c r="F18"/>
  <c r="F17"/>
  <c r="E17"/>
  <c r="F16"/>
  <c r="E16"/>
  <c r="F15"/>
  <c r="F14"/>
  <c r="F13"/>
  <c r="E13"/>
  <c r="F12"/>
  <c r="E12"/>
  <c r="F11"/>
  <c r="E11"/>
  <c r="F10"/>
  <c r="F9"/>
  <c r="E9"/>
  <c r="F8"/>
  <c r="E8"/>
  <c r="F7"/>
  <c r="E18"/>
  <c r="E10"/>
  <c r="L21" i="7"/>
  <c r="L20"/>
  <c r="L19"/>
  <c r="F19"/>
  <c r="L18"/>
  <c r="L17"/>
  <c r="L16"/>
  <c r="L15"/>
  <c r="F15"/>
  <c r="L14"/>
  <c r="L13"/>
  <c r="L12"/>
  <c r="L11"/>
  <c r="F11"/>
  <c r="L10"/>
  <c r="L9"/>
  <c r="L8"/>
  <c r="L7"/>
  <c r="F7"/>
  <c r="G21"/>
  <c r="F21"/>
  <c r="G20"/>
  <c r="G19"/>
  <c r="G18"/>
  <c r="G17"/>
  <c r="F17"/>
  <c r="G16"/>
  <c r="G15"/>
  <c r="G14"/>
  <c r="G13"/>
  <c r="F13"/>
  <c r="G12"/>
  <c r="G11"/>
  <c r="G10"/>
  <c r="G9"/>
  <c r="F9"/>
  <c r="G8"/>
  <c r="G7"/>
  <c r="F20"/>
  <c r="F16"/>
  <c r="F12"/>
  <c r="F8"/>
  <c r="O9" i="6"/>
  <c r="O8"/>
  <c r="O7"/>
  <c r="H9"/>
  <c r="H8"/>
  <c r="B8"/>
  <c r="H7"/>
  <c r="C9"/>
  <c r="B9"/>
  <c r="C8"/>
  <c r="C7"/>
  <c r="B7"/>
  <c r="E15" i="13"/>
  <c r="F18" i="7"/>
  <c r="B7" i="10"/>
  <c r="F10" i="7"/>
  <c r="F14"/>
  <c r="D7" i="18"/>
  <c r="E9" i="13"/>
  <c r="E13"/>
  <c r="E17"/>
  <c r="E21"/>
  <c r="E10"/>
  <c r="E14"/>
  <c r="E18"/>
</calcChain>
</file>

<file path=xl/sharedStrings.xml><?xml version="1.0" encoding="utf-8"?>
<sst xmlns="http://schemas.openxmlformats.org/spreadsheetml/2006/main" count="770" uniqueCount="264">
  <si>
    <t>附件2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</si>
  <si>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</si>
  <si>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</si>
  <si>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</si>
  <si>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</si>
  <si>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</si>
  <si>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</si>
  <si>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t xml:space="preserve">                    五、</t>
    </r>
    <r>
      <rPr>
        <sz val="12"/>
        <rFont val="宋体"/>
        <charset val="134"/>
      </rPr>
      <t>20</t>
    </r>
    <r>
      <rPr>
        <sz val="12"/>
        <rFont val="宋体"/>
        <charset val="134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</si>
  <si>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</si>
  <si>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</si>
  <si>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</si>
  <si>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</si>
  <si>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</si>
  <si>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</si>
  <si>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</si>
  <si>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</si>
  <si>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</si>
  <si>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</si>
  <si>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</si>
  <si>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</si>
  <si>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</si>
  <si>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</si>
  <si>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</si>
  <si>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</si>
  <si>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</si>
  <si>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</si>
  <si>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</si>
  <si>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</si>
  <si>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</si>
  <si>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</si>
  <si>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</si>
  <si>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</si>
  <si>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</si>
  <si>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</si>
  <si>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</si>
  <si>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</si>
  <si>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</si>
  <si>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</si>
  <si>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</si>
  <si>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</si>
  <si>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</si>
  <si>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</si>
  <si>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</si>
  <si>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</si>
  <si>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</si>
  <si>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</si>
  <si>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</si>
  <si>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</si>
  <si>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</si>
  <si>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</si>
  <si>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</si>
  <si>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</si>
  <si>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</si>
  <si>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</si>
  <si>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</si>
  <si>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</si>
  <si>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</si>
  <si>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</si>
  <si>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</si>
  <si>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</si>
  <si>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</si>
  <si>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</si>
  <si>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</si>
  <si>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</si>
  <si>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r>
      <t>2020</t>
    </r>
    <r>
      <rPr>
        <b/>
        <sz val="22"/>
        <rFont val="宋体"/>
        <charset val="134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</si>
  <si>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</si>
  <si>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</si>
  <si>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</si>
  <si>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</si>
  <si>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</si>
  <si>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</si>
  <si>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</si>
  <si>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</si>
  <si>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</si>
  <si>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</si>
  <si>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</si>
  <si>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</si>
  <si>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</si>
  <si>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</si>
  <si>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</si>
  <si>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</si>
  <si>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</si>
  <si>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</si>
  <si>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</si>
  <si>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r>
      <t>2020</t>
    </r>
    <r>
      <rPr>
        <b/>
        <sz val="22"/>
        <rFont val="宋体"/>
        <charset val="134"/>
      </rPr>
      <t>年部门支出总体情况表（支出预算）</t>
    </r>
  </si>
  <si>
    <t>公开表4</t>
  </si>
  <si>
    <r>
      <t>2020</t>
    </r>
    <r>
      <rPr>
        <b/>
        <sz val="22"/>
        <rFont val="宋体"/>
        <charset val="134"/>
      </rPr>
      <t>年部门支出总体情况表（资金来源）</t>
    </r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</si>
  <si>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</si>
  <si>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</si>
  <si>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</si>
  <si>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</si>
  <si>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</si>
  <si>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</si>
  <si>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t>2020</t>
    </r>
    <r>
      <rPr>
        <b/>
        <sz val="22"/>
        <rFont val="宋体"/>
        <charset val="134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</si>
  <si>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</si>
  <si>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</si>
  <si>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</si>
  <si>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</si>
  <si>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</si>
  <si>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</si>
  <si>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</si>
  <si>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</si>
  <si>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</si>
  <si>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</si>
  <si>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</si>
  <si>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</si>
  <si>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t>2020</t>
    </r>
    <r>
      <rPr>
        <b/>
        <sz val="22"/>
        <rFont val="宋体"/>
        <charset val="134"/>
      </rPr>
      <t>年部门一般公共预算基本支出表（资金来源）</t>
    </r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</si>
  <si>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</si>
  <si>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</si>
  <si>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</si>
  <si>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</si>
  <si>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</si>
  <si>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r>
      <t>2020</t>
    </r>
    <r>
      <rPr>
        <b/>
        <sz val="18"/>
        <rFont val="宋体"/>
        <charset val="134"/>
      </rPr>
      <t>年部门一般公共预算基本支出情况表</t>
    </r>
  </si>
  <si>
    <t>公开表10</t>
  </si>
  <si>
    <t>人员经费</t>
  </si>
  <si>
    <t>公用经费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</si>
  <si>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</si>
  <si>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</si>
  <si>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</si>
  <si>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</si>
  <si>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t>2020</t>
    </r>
    <r>
      <rPr>
        <b/>
        <sz val="22"/>
        <rFont val="宋体"/>
        <charset val="134"/>
      </rPr>
      <t>年部门（国有资本经营收入）国有资本经营预算支出表</t>
    </r>
  </si>
  <si>
    <r>
      <t>公开表1</t>
    </r>
    <r>
      <rPr>
        <b/>
        <sz val="10"/>
        <rFont val="宋体"/>
        <charset val="134"/>
      </rPr>
      <t>3</t>
    </r>
  </si>
  <si>
    <t>2020年部门项目支出预算表</t>
  </si>
  <si>
    <t>项目名称</t>
  </si>
  <si>
    <t>项目内容</t>
  </si>
  <si>
    <t>2020年部门政府采购支出预算表</t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</si>
  <si>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</si>
  <si>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</si>
  <si>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</si>
  <si>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</si>
  <si>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</si>
  <si>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</si>
  <si>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</si>
  <si>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</si>
  <si>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</si>
  <si>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</si>
  <si>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</si>
  <si>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</si>
  <si>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</si>
  <si>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</si>
  <si>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</si>
  <si>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</si>
  <si>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</si>
  <si>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</si>
  <si>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</si>
  <si>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</si>
  <si>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</si>
  <si>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>2020年部门一般公共预算机关运行经费明细表</t>
  </si>
  <si>
    <r>
      <t>公开表1</t>
    </r>
    <r>
      <rPr>
        <b/>
        <sz val="10"/>
        <rFont val="宋体"/>
        <charset val="134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</si>
  <si>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</si>
  <si>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</si>
  <si>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</si>
  <si>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</si>
  <si>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</si>
  <si>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</si>
  <si>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</si>
  <si>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</si>
  <si>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</si>
  <si>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</si>
  <si>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</si>
  <si>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</si>
  <si>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</si>
  <si>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</si>
  <si>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</si>
  <si>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</si>
  <si>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</si>
  <si>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</si>
  <si>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</si>
  <si>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</si>
  <si>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</si>
  <si>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</si>
  <si>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</si>
  <si>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</si>
  <si>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</si>
  <si>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</si>
  <si>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</si>
  <si>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单位名称</t>
    <phoneticPr fontId="1" type="noConversion"/>
  </si>
  <si>
    <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年预算数</t>
    </r>
    <phoneticPr fontId="1" type="noConversion"/>
  </si>
  <si>
    <t xml:space="preserve">               公务用车运行费</t>
    <phoneticPr fontId="1" type="noConversion"/>
  </si>
  <si>
    <r>
      <t>201</t>
    </r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年预算</t>
    </r>
    <phoneticPr fontId="1" type="noConversion"/>
  </si>
  <si>
    <r>
      <t>20</t>
    </r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年预算</t>
    </r>
    <phoneticPr fontId="1" type="noConversion"/>
  </si>
  <si>
    <t>单位：万元</t>
    <phoneticPr fontId="1" type="noConversion"/>
  </si>
  <si>
    <t>公开表3</t>
    <phoneticPr fontId="1" type="noConversion"/>
  </si>
  <si>
    <t>公开表15</t>
    <phoneticPr fontId="1" type="noConversion"/>
  </si>
  <si>
    <t>公开表14</t>
    <phoneticPr fontId="1" type="noConversion"/>
  </si>
  <si>
    <t>公开表9</t>
    <phoneticPr fontId="1" type="noConversion"/>
  </si>
  <si>
    <t>公开表5</t>
    <phoneticPr fontId="1" type="noConversion"/>
  </si>
  <si>
    <t>小计</t>
    <phoneticPr fontId="1" type="noConversion"/>
  </si>
  <si>
    <t>政府性基金</t>
    <phoneticPr fontId="1" type="noConversion"/>
  </si>
  <si>
    <t>七、其他收入</t>
    <phoneticPr fontId="1" type="noConversion"/>
  </si>
  <si>
    <t>八、国有资源（资产）有偿使用收入</t>
    <phoneticPr fontId="1" type="noConversion"/>
  </si>
  <si>
    <t>上级提前告知转移支付资金</t>
    <phoneticPr fontId="1" type="noConversion"/>
  </si>
  <si>
    <t>财政拨款预算数</t>
    <phoneticPr fontId="1" type="noConversion"/>
  </si>
  <si>
    <t>二十四、预备费</t>
    <phoneticPr fontId="1" type="noConversion"/>
  </si>
  <si>
    <t xml:space="preserve">十九、自然资源海洋气象等支出   </t>
    <phoneticPr fontId="1" type="noConversion"/>
  </si>
  <si>
    <t>二十一、粮油物资储备支出</t>
    <phoneticPr fontId="1" type="noConversion"/>
  </si>
  <si>
    <t>二十二、国有资本经营预算支出</t>
    <phoneticPr fontId="1" type="noConversion"/>
  </si>
  <si>
    <t>十八、援助其他地区支出</t>
    <phoneticPr fontId="1" type="noConversion"/>
  </si>
  <si>
    <t>二十、住房保障支出</t>
    <phoneticPr fontId="1" type="noConversion"/>
  </si>
  <si>
    <t>二十三、灾害防治及应急管理支出</t>
    <phoneticPr fontId="1" type="noConversion"/>
  </si>
  <si>
    <t>二十五、其他支出</t>
    <phoneticPr fontId="1" type="noConversion"/>
  </si>
  <si>
    <t>二十六、转移性支出</t>
    <phoneticPr fontId="1" type="noConversion"/>
  </si>
  <si>
    <t>二十七、债务还本支出</t>
    <phoneticPr fontId="1" type="noConversion"/>
  </si>
  <si>
    <t>二十八、债务付息支出</t>
    <phoneticPr fontId="1" type="noConversion"/>
  </si>
  <si>
    <t xml:space="preserve">二十九、债务发行费用支出                                         </t>
    <phoneticPr fontId="1" type="noConversion"/>
  </si>
  <si>
    <t>五、国有资源（资产）有偿使用收入</t>
    <phoneticPr fontId="1" type="noConversion"/>
  </si>
  <si>
    <t xml:space="preserve">六、罚没收入                                                                                                                                                                     </t>
    <phoneticPr fontId="1" type="noConversion"/>
  </si>
  <si>
    <t xml:space="preserve">                                                                                                                                                                              </t>
    <phoneticPr fontId="1" type="noConversion"/>
  </si>
  <si>
    <t xml:space="preserve">                                                                             </t>
    <phoneticPr fontId="1" type="noConversion"/>
  </si>
  <si>
    <t xml:space="preserve">七、其他收入 </t>
    <phoneticPr fontId="1" type="noConversion"/>
  </si>
  <si>
    <t xml:space="preserve">七、其他收入 </t>
    <phoneticPr fontId="1" type="noConversion"/>
  </si>
  <si>
    <t xml:space="preserve">六、罚没收入  </t>
    <phoneticPr fontId="1" type="noConversion"/>
  </si>
  <si>
    <t>新宾满族自治县人民政府办公室2020年部门预算和“三公”经费预算公开表</t>
    <phoneticPr fontId="1" type="noConversion"/>
  </si>
  <si>
    <t>部门名称：新宾满族自治县人民政府办公室</t>
    <phoneticPr fontId="1" type="noConversion"/>
  </si>
  <si>
    <t>新宾满族自治县人民政府办公室</t>
  </si>
  <si>
    <t xml:space="preserve">  新宾满族自治县人民政府办公室</t>
  </si>
  <si>
    <t>一般公共服务支出</t>
  </si>
  <si>
    <t xml:space="preserve">    新宾满族自治县人民政府办公室</t>
  </si>
  <si>
    <t>03</t>
  </si>
  <si>
    <t xml:space="preserve">  政府办公厅（室）及相关机构事务</t>
  </si>
  <si>
    <t xml:space="preserve">      新宾满族自治县人民政府办公室</t>
  </si>
  <si>
    <t xml:space="preserve">  03</t>
  </si>
  <si>
    <t>01</t>
  </si>
  <si>
    <t xml:space="preserve">    行政运行（政府办公厅（室）及相关机构事务）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</si>
  <si>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</si>
  <si>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</si>
  <si>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</si>
  <si>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</si>
  <si>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</si>
  <si>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</si>
  <si>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</si>
  <si>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</si>
  <si>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</si>
  <si>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</si>
  <si>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</si>
  <si>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</si>
  <si>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>02</t>
  </si>
  <si>
    <t xml:space="preserve">  住房改革支出</t>
  </si>
  <si>
    <t xml:space="preserve">  02</t>
  </si>
  <si>
    <t xml:space="preserve">    住房公积金</t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</si>
  <si>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</si>
  <si>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</si>
  <si>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</si>
  <si>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</si>
  <si>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</si>
  <si>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</si>
  <si>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</si>
  <si>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</si>
  <si>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</si>
  <si>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</si>
  <si>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</si>
  <si>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</si>
  <si>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</si>
  <si>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</si>
  <si>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</si>
  <si>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</si>
  <si>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</si>
  <si>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</si>
  <si>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</si>
  <si>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奖励金</t>
  </si>
  <si>
    <t xml:space="preserve">  其他对个人和家庭的补助</t>
  </si>
  <si>
    <t>小计</t>
    <phoneticPr fontId="1" type="noConversion"/>
  </si>
  <si>
    <t>财政拨款预算数</t>
    <phoneticPr fontId="1" type="noConversion"/>
  </si>
  <si>
    <t>政府性基金</t>
    <phoneticPr fontId="1" type="noConversion"/>
  </si>
</sst>
</file>

<file path=xl/styles.xml><?xml version="1.0" encoding="utf-8"?>
<styleSheet xmlns="http://schemas.openxmlformats.org/spreadsheetml/2006/main">
  <numFmts count="6"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2" formatCode="#,##0.00;[Red]#,##0.00"/>
  </numFmts>
  <fonts count="53">
    <font>
      <sz val="11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4"/>
      <color indexed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7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18" borderId="1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3" fillId="9" borderId="1" applyNumberFormat="0" applyAlignment="0" applyProtection="0">
      <alignment vertical="center"/>
    </xf>
    <xf numFmtId="0" fontId="2" fillId="25" borderId="4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</cellStyleXfs>
  <cellXfs count="544">
    <xf numFmtId="0" fontId="0" fillId="0" borderId="0" xfId="0">
      <alignment vertical="center"/>
    </xf>
    <xf numFmtId="0" fontId="2" fillId="0" borderId="0" xfId="87">
      <alignment vertical="center"/>
    </xf>
    <xf numFmtId="0" fontId="2" fillId="0" borderId="0" xfId="87" applyFill="1">
      <alignment vertical="center"/>
    </xf>
    <xf numFmtId="0" fontId="2" fillId="0" borderId="0" xfId="87" applyFont="1" applyFill="1" applyAlignment="1"/>
    <xf numFmtId="0" fontId="15" fillId="0" borderId="0" xfId="87" applyFont="1" applyAlignment="1"/>
    <xf numFmtId="0" fontId="2" fillId="0" borderId="0" xfId="87" applyFont="1" applyAlignment="1"/>
    <xf numFmtId="0" fontId="3" fillId="0" borderId="0" xfId="87" applyFont="1" applyAlignment="1"/>
    <xf numFmtId="0" fontId="16" fillId="0" borderId="0" xfId="87" applyFont="1" applyFill="1" applyAlignment="1">
      <alignment horizontal="left" vertical="center"/>
    </xf>
    <xf numFmtId="180" fontId="2" fillId="0" borderId="0" xfId="87" applyNumberFormat="1" applyFont="1" applyFill="1" applyAlignment="1" applyProtection="1"/>
    <xf numFmtId="0" fontId="14" fillId="0" borderId="0" xfId="87" applyFont="1" applyFill="1" applyAlignment="1"/>
    <xf numFmtId="49" fontId="14" fillId="0" borderId="0" xfId="87" applyNumberFormat="1" applyFont="1" applyFill="1" applyAlignment="1" applyProtection="1"/>
    <xf numFmtId="49" fontId="2" fillId="0" borderId="0" xfId="87" applyNumberFormat="1" applyFont="1" applyFill="1" applyAlignment="1" applyProtection="1"/>
    <xf numFmtId="0" fontId="15" fillId="0" borderId="0" xfId="87" applyFont="1" applyFill="1" applyAlignment="1"/>
    <xf numFmtId="0" fontId="8" fillId="0" borderId="5" xfId="127" applyFont="1" applyFill="1" applyBorder="1" applyAlignment="1">
      <alignment horizontal="left" vertical="center"/>
    </xf>
    <xf numFmtId="49" fontId="10" fillId="0" borderId="6" xfId="127" applyNumberFormat="1" applyFont="1" applyFill="1" applyBorder="1" applyAlignment="1" applyProtection="1">
      <alignment vertical="center"/>
    </xf>
    <xf numFmtId="49" fontId="10" fillId="0" borderId="7" xfId="127" applyNumberFormat="1" applyFont="1" applyFill="1" applyBorder="1" applyAlignment="1" applyProtection="1">
      <alignment vertical="center"/>
    </xf>
    <xf numFmtId="0" fontId="10" fillId="0" borderId="0" xfId="127" applyFont="1" applyFill="1" applyAlignment="1">
      <alignment horizontal="center" vertical="center"/>
    </xf>
    <xf numFmtId="176" fontId="8" fillId="0" borderId="0" xfId="127" applyNumberFormat="1" applyFont="1" applyFill="1" applyAlignment="1" applyProtection="1">
      <alignment horizontal="right" vertical="center"/>
    </xf>
    <xf numFmtId="176" fontId="10" fillId="0" borderId="5" xfId="127" applyNumberFormat="1" applyFont="1" applyFill="1" applyBorder="1" applyAlignment="1">
      <alignment horizontal="center" vertical="center"/>
    </xf>
    <xf numFmtId="0" fontId="10" fillId="0" borderId="5" xfId="127" applyFont="1" applyFill="1" applyBorder="1" applyAlignment="1">
      <alignment horizontal="center" vertical="center"/>
    </xf>
    <xf numFmtId="0" fontId="8" fillId="0" borderId="6" xfId="127" applyNumberFormat="1" applyFont="1" applyFill="1" applyBorder="1" applyAlignment="1" applyProtection="1">
      <alignment horizontal="centerContinuous" vertical="center"/>
    </xf>
    <xf numFmtId="0" fontId="8" fillId="0" borderId="6" xfId="127" applyNumberFormat="1" applyFont="1" applyFill="1" applyBorder="1" applyAlignment="1" applyProtection="1">
      <alignment horizontal="center" vertical="center"/>
    </xf>
    <xf numFmtId="176" fontId="8" fillId="0" borderId="8" xfId="127" applyNumberFormat="1" applyFont="1" applyFill="1" applyBorder="1" applyAlignment="1" applyProtection="1">
      <alignment horizontal="center" vertical="center"/>
    </xf>
    <xf numFmtId="176" fontId="8" fillId="0" borderId="6" xfId="127" applyNumberFormat="1" applyFont="1" applyFill="1" applyBorder="1" applyAlignment="1" applyProtection="1">
      <alignment horizontal="center" vertical="center"/>
    </xf>
    <xf numFmtId="49" fontId="8" fillId="0" borderId="7" xfId="127" applyNumberFormat="1" applyFont="1" applyFill="1" applyBorder="1" applyAlignment="1" applyProtection="1">
      <alignment horizontal="center" vertical="center"/>
    </xf>
    <xf numFmtId="0" fontId="4" fillId="0" borderId="0" xfId="135" applyFont="1" applyAlignment="1">
      <alignment horizontal="left"/>
    </xf>
    <xf numFmtId="0" fontId="10" fillId="0" borderId="7" xfId="117" applyFont="1" applyFill="1" applyBorder="1" applyAlignment="1">
      <alignment vertical="center" wrapText="1"/>
    </xf>
    <xf numFmtId="0" fontId="10" fillId="0" borderId="9" xfId="117" applyFont="1" applyFill="1" applyBorder="1" applyAlignment="1">
      <alignment vertical="center"/>
    </xf>
    <xf numFmtId="0" fontId="10" fillId="0" borderId="5" xfId="117" applyFont="1" applyFill="1" applyBorder="1" applyAlignment="1">
      <alignment vertical="center"/>
    </xf>
    <xf numFmtId="0" fontId="10" fillId="0" borderId="6" xfId="117" applyFont="1" applyFill="1" applyBorder="1" applyAlignment="1">
      <alignment vertical="center"/>
    </xf>
    <xf numFmtId="0" fontId="10" fillId="0" borderId="10" xfId="117" applyFont="1" applyFill="1" applyBorder="1" applyAlignment="1">
      <alignment vertical="center"/>
    </xf>
    <xf numFmtId="179" fontId="10" fillId="0" borderId="7" xfId="117" applyNumberFormat="1" applyFont="1" applyFill="1" applyBorder="1" applyAlignment="1" applyProtection="1">
      <alignment vertical="center"/>
    </xf>
    <xf numFmtId="0" fontId="8" fillId="0" borderId="6" xfId="124" applyFont="1" applyBorder="1" applyAlignment="1">
      <alignment horizontal="center" vertical="center" wrapText="1"/>
    </xf>
    <xf numFmtId="0" fontId="8" fillId="0" borderId="11" xfId="124" applyFont="1" applyBorder="1" applyAlignment="1">
      <alignment horizontal="center" vertical="center" wrapText="1"/>
    </xf>
    <xf numFmtId="0" fontId="2" fillId="0" borderId="0" xfId="124">
      <alignment vertical="center"/>
    </xf>
    <xf numFmtId="0" fontId="8" fillId="0" borderId="7" xfId="124" applyNumberFormat="1" applyFont="1" applyFill="1" applyBorder="1" applyAlignment="1" applyProtection="1">
      <alignment horizontal="centerContinuous" vertical="center"/>
    </xf>
    <xf numFmtId="0" fontId="8" fillId="0" borderId="9" xfId="124" applyNumberFormat="1" applyFont="1" applyFill="1" applyBorder="1" applyAlignment="1" applyProtection="1">
      <alignment horizontal="centerContinuous" vertical="center"/>
    </xf>
    <xf numFmtId="0" fontId="8" fillId="0" borderId="9" xfId="124" applyFont="1" applyBorder="1" applyAlignment="1">
      <alignment horizontal="centerContinuous" vertical="center"/>
    </xf>
    <xf numFmtId="0" fontId="8" fillId="0" borderId="12" xfId="124" applyNumberFormat="1" applyFont="1" applyFill="1" applyBorder="1" applyAlignment="1" applyProtection="1">
      <alignment horizontal="centerContinuous" vertical="center"/>
    </xf>
    <xf numFmtId="0" fontId="11" fillId="0" borderId="0" xfId="177" applyNumberFormat="1" applyFont="1" applyFill="1" applyAlignment="1" applyProtection="1">
      <alignment horizontal="centerContinuous" vertical="center"/>
    </xf>
    <xf numFmtId="0" fontId="2" fillId="0" borderId="0" xfId="124" applyAlignment="1">
      <alignment horizontal="centerContinuous" vertical="center"/>
    </xf>
    <xf numFmtId="0" fontId="8" fillId="0" borderId="6" xfId="73" applyFont="1" applyBorder="1" applyAlignment="1">
      <alignment horizontal="center" vertical="center" wrapText="1"/>
    </xf>
    <xf numFmtId="0" fontId="2" fillId="0" borderId="0" xfId="73">
      <alignment vertical="center"/>
    </xf>
    <xf numFmtId="0" fontId="10" fillId="0" borderId="5" xfId="73" applyFont="1" applyBorder="1">
      <alignment vertical="center"/>
    </xf>
    <xf numFmtId="0" fontId="10" fillId="0" borderId="0" xfId="73" applyFont="1" applyAlignment="1">
      <alignment horizontal="left" vertical="center"/>
    </xf>
    <xf numFmtId="0" fontId="9" fillId="0" borderId="0" xfId="73" applyFont="1" applyAlignment="1">
      <alignment horizontal="left" vertical="center"/>
    </xf>
    <xf numFmtId="0" fontId="8" fillId="0" borderId="11" xfId="75" applyFont="1" applyBorder="1" applyAlignment="1">
      <alignment horizontal="center" vertical="center" wrapText="1"/>
    </xf>
    <xf numFmtId="0" fontId="2" fillId="0" borderId="0" xfId="75">
      <alignment vertical="center"/>
    </xf>
    <xf numFmtId="0" fontId="10" fillId="0" borderId="5" xfId="75" applyFont="1" applyBorder="1">
      <alignment vertical="center"/>
    </xf>
    <xf numFmtId="0" fontId="8" fillId="0" borderId="0" xfId="75" applyFont="1" applyAlignment="1">
      <alignment vertical="center" wrapText="1"/>
    </xf>
    <xf numFmtId="0" fontId="8" fillId="0" borderId="7" xfId="75" applyNumberFormat="1" applyFont="1" applyFill="1" applyBorder="1" applyAlignment="1" applyProtection="1">
      <alignment horizontal="centerContinuous" vertical="center"/>
    </xf>
    <xf numFmtId="0" fontId="8" fillId="0" borderId="9" xfId="75" applyNumberFormat="1" applyFont="1" applyFill="1" applyBorder="1" applyAlignment="1" applyProtection="1">
      <alignment horizontal="centerContinuous" vertical="center"/>
    </xf>
    <xf numFmtId="0" fontId="8" fillId="0" borderId="12" xfId="75" applyNumberFormat="1" applyFont="1" applyFill="1" applyBorder="1" applyAlignment="1" applyProtection="1">
      <alignment horizontal="centerContinuous" vertical="center"/>
    </xf>
    <xf numFmtId="0" fontId="8" fillId="0" borderId="6" xfId="76" applyFont="1" applyBorder="1" applyAlignment="1">
      <alignment horizontal="center" vertical="center" wrapText="1"/>
    </xf>
    <xf numFmtId="0" fontId="2" fillId="0" borderId="0" xfId="76">
      <alignment vertical="center"/>
    </xf>
    <xf numFmtId="0" fontId="10" fillId="0" borderId="5" xfId="76" applyFont="1" applyBorder="1">
      <alignment vertical="center"/>
    </xf>
    <xf numFmtId="0" fontId="8" fillId="0" borderId="0" xfId="180" applyNumberFormat="1" applyFont="1" applyFill="1" applyAlignment="1" applyProtection="1">
      <alignment horizontal="right" vertical="center"/>
    </xf>
    <xf numFmtId="0" fontId="8" fillId="0" borderId="0" xfId="76" applyFont="1" applyBorder="1" applyAlignment="1">
      <alignment horizontal="right" vertical="center"/>
    </xf>
    <xf numFmtId="0" fontId="11" fillId="0" borderId="0" xfId="180" applyNumberFormat="1" applyFont="1" applyFill="1" applyAlignment="1" applyProtection="1">
      <alignment vertical="center"/>
    </xf>
    <xf numFmtId="0" fontId="8" fillId="0" borderId="0" xfId="76" applyFont="1" applyBorder="1" applyAlignment="1">
      <alignment vertical="center"/>
    </xf>
    <xf numFmtId="0" fontId="8" fillId="0" borderId="11" xfId="78" applyFont="1" applyBorder="1" applyAlignment="1">
      <alignment horizontal="center" vertical="center" wrapText="1"/>
    </xf>
    <xf numFmtId="0" fontId="2" fillId="0" borderId="0" xfId="78">
      <alignment vertical="center"/>
    </xf>
    <xf numFmtId="0" fontId="10" fillId="0" borderId="5" xfId="78" applyFont="1" applyBorder="1">
      <alignment vertical="center"/>
    </xf>
    <xf numFmtId="0" fontId="8" fillId="0" borderId="7" xfId="78" applyNumberFormat="1" applyFont="1" applyFill="1" applyBorder="1" applyAlignment="1" applyProtection="1">
      <alignment horizontal="centerContinuous" vertical="center"/>
    </xf>
    <xf numFmtId="0" fontId="8" fillId="0" borderId="9" xfId="78" applyNumberFormat="1" applyFont="1" applyFill="1" applyBorder="1" applyAlignment="1" applyProtection="1">
      <alignment horizontal="centerContinuous" vertical="center"/>
    </xf>
    <xf numFmtId="0" fontId="8" fillId="0" borderId="9" xfId="78" applyFont="1" applyBorder="1" applyAlignment="1">
      <alignment horizontal="centerContinuous" vertical="center"/>
    </xf>
    <xf numFmtId="0" fontId="8" fillId="0" borderId="12" xfId="78" applyNumberFormat="1" applyFont="1" applyFill="1" applyBorder="1" applyAlignment="1" applyProtection="1">
      <alignment horizontal="centerContinuous" vertical="center"/>
    </xf>
    <xf numFmtId="0" fontId="8" fillId="0" borderId="11" xfId="80" applyFont="1" applyBorder="1" applyAlignment="1">
      <alignment horizontal="center" vertical="center" wrapText="1"/>
    </xf>
    <xf numFmtId="0" fontId="2" fillId="0" borderId="0" xfId="80">
      <alignment vertical="center"/>
    </xf>
    <xf numFmtId="0" fontId="10" fillId="0" borderId="5" xfId="80" applyFont="1" applyBorder="1">
      <alignment vertical="center"/>
    </xf>
    <xf numFmtId="0" fontId="8" fillId="0" borderId="6" xfId="81" applyFont="1" applyBorder="1" applyAlignment="1">
      <alignment horizontal="center" vertical="center"/>
    </xf>
    <xf numFmtId="0" fontId="8" fillId="0" borderId="6" xfId="81" applyFont="1" applyFill="1" applyBorder="1" applyAlignment="1">
      <alignment horizontal="center" vertical="center"/>
    </xf>
    <xf numFmtId="0" fontId="2" fillId="0" borderId="0" xfId="81">
      <alignment vertical="center"/>
    </xf>
    <xf numFmtId="0" fontId="8" fillId="0" borderId="6" xfId="81" applyFont="1" applyBorder="1" applyAlignment="1">
      <alignment horizontal="center" vertical="center" wrapText="1"/>
    </xf>
    <xf numFmtId="0" fontId="10" fillId="0" borderId="0" xfId="81" applyFont="1">
      <alignment vertical="center"/>
    </xf>
    <xf numFmtId="0" fontId="10" fillId="0" borderId="5" xfId="81" applyFont="1" applyBorder="1">
      <alignment vertical="center"/>
    </xf>
    <xf numFmtId="0" fontId="8" fillId="0" borderId="0" xfId="81" applyFont="1" applyAlignment="1">
      <alignment horizontal="right" vertical="center"/>
    </xf>
    <xf numFmtId="0" fontId="10" fillId="0" borderId="0" xfId="172" applyNumberFormat="1" applyFont="1" applyFill="1" applyAlignment="1" applyProtection="1">
      <alignment horizontal="centerContinuous" vertical="center"/>
    </xf>
    <xf numFmtId="0" fontId="8" fillId="0" borderId="0" xfId="127" applyFont="1" applyFill="1" applyBorder="1" applyAlignment="1">
      <alignment horizontal="left" vertical="center"/>
    </xf>
    <xf numFmtId="0" fontId="10" fillId="0" borderId="0" xfId="81" applyFont="1" applyBorder="1">
      <alignment vertical="center"/>
    </xf>
    <xf numFmtId="0" fontId="8" fillId="0" borderId="5" xfId="81" applyFont="1" applyBorder="1" applyAlignment="1">
      <alignment horizontal="right" vertical="center"/>
    </xf>
    <xf numFmtId="0" fontId="8" fillId="0" borderId="0" xfId="172" applyNumberFormat="1" applyFont="1" applyFill="1" applyAlignment="1" applyProtection="1">
      <alignment horizontal="center" vertical="center"/>
    </xf>
    <xf numFmtId="0" fontId="8" fillId="0" borderId="6" xfId="82" applyFont="1" applyBorder="1" applyAlignment="1">
      <alignment horizontal="center" vertical="center" wrapText="1"/>
    </xf>
    <xf numFmtId="0" fontId="8" fillId="0" borderId="8" xfId="82" applyFont="1" applyFill="1" applyBorder="1" applyAlignment="1">
      <alignment horizontal="center" vertical="center"/>
    </xf>
    <xf numFmtId="0" fontId="2" fillId="0" borderId="0" xfId="82">
      <alignment vertical="center"/>
    </xf>
    <xf numFmtId="0" fontId="10" fillId="0" borderId="5" xfId="82" applyFont="1" applyBorder="1">
      <alignment vertical="center"/>
    </xf>
    <xf numFmtId="0" fontId="8" fillId="0" borderId="0" xfId="82" applyFont="1" applyAlignment="1">
      <alignment horizontal="right" vertical="center"/>
    </xf>
    <xf numFmtId="0" fontId="10" fillId="0" borderId="0" xfId="82" applyFont="1" applyBorder="1">
      <alignment vertical="center"/>
    </xf>
    <xf numFmtId="0" fontId="8" fillId="0" borderId="0" xfId="82" applyFont="1" applyBorder="1" applyAlignment="1">
      <alignment horizontal="right" vertical="center"/>
    </xf>
    <xf numFmtId="0" fontId="10" fillId="0" borderId="0" xfId="82" applyFont="1" applyAlignment="1">
      <alignment horizontal="left" vertical="center"/>
    </xf>
    <xf numFmtId="0" fontId="8" fillId="0" borderId="0" xfId="82" applyFont="1" applyAlignment="1">
      <alignment horizontal="left" vertical="center"/>
    </xf>
    <xf numFmtId="0" fontId="8" fillId="0" borderId="6" xfId="84" applyFont="1" applyBorder="1" applyAlignment="1">
      <alignment horizontal="center" vertical="center"/>
    </xf>
    <xf numFmtId="49" fontId="8" fillId="0" borderId="6" xfId="84" applyNumberFormat="1" applyFont="1" applyBorder="1" applyAlignment="1">
      <alignment horizontal="center" vertical="center"/>
    </xf>
    <xf numFmtId="0" fontId="7" fillId="0" borderId="0" xfId="84" applyFont="1" applyAlignment="1">
      <alignment horizontal="center" vertical="center"/>
    </xf>
    <xf numFmtId="0" fontId="2" fillId="0" borderId="0" xfId="84">
      <alignment vertical="center"/>
    </xf>
    <xf numFmtId="0" fontId="10" fillId="0" borderId="0" xfId="84" applyFont="1">
      <alignment vertical="center"/>
    </xf>
    <xf numFmtId="0" fontId="8" fillId="0" borderId="0" xfId="84" applyFont="1" applyAlignment="1">
      <alignment horizontal="right" vertical="center"/>
    </xf>
    <xf numFmtId="0" fontId="2" fillId="0" borderId="0" xfId="114">
      <alignment vertical="center"/>
    </xf>
    <xf numFmtId="0" fontId="13" fillId="0" borderId="0" xfId="114" applyFont="1" applyAlignment="1"/>
    <xf numFmtId="0" fontId="10" fillId="0" borderId="0" xfId="126" applyFont="1" applyAlignment="1">
      <alignment horizontal="right"/>
    </xf>
    <xf numFmtId="0" fontId="12" fillId="0" borderId="6" xfId="126" applyFont="1" applyBorder="1" applyAlignment="1">
      <alignment horizontal="center"/>
    </xf>
    <xf numFmtId="0" fontId="12" fillId="0" borderId="13" xfId="126" applyFont="1" applyBorder="1" applyAlignment="1">
      <alignment horizontal="center"/>
    </xf>
    <xf numFmtId="0" fontId="13" fillId="0" borderId="6" xfId="126" applyFont="1" applyBorder="1">
      <alignment vertical="center"/>
    </xf>
    <xf numFmtId="178" fontId="13" fillId="0" borderId="6" xfId="126" applyNumberFormat="1" applyFont="1" applyBorder="1">
      <alignment vertical="center"/>
    </xf>
    <xf numFmtId="0" fontId="13" fillId="0" borderId="14" xfId="126" applyFont="1" applyBorder="1" applyAlignment="1">
      <alignment vertical="center"/>
    </xf>
    <xf numFmtId="178" fontId="13" fillId="0" borderId="15" xfId="126" applyNumberFormat="1" applyFont="1" applyBorder="1">
      <alignment vertical="center"/>
    </xf>
    <xf numFmtId="2" fontId="7" fillId="0" borderId="0" xfId="176" applyNumberFormat="1" applyFont="1" applyFill="1" applyAlignment="1" applyProtection="1">
      <alignment horizontal="centerContinuous" vertical="center"/>
    </xf>
    <xf numFmtId="2" fontId="11" fillId="0" borderId="0" xfId="176" applyNumberFormat="1" applyFont="1" applyFill="1" applyAlignment="1" applyProtection="1">
      <alignment horizontal="centerContinuous" vertical="center"/>
    </xf>
    <xf numFmtId="2" fontId="10" fillId="0" borderId="0" xfId="176" applyNumberFormat="1" applyFont="1" applyFill="1" applyAlignment="1" applyProtection="1">
      <alignment horizontal="center" vertical="center"/>
    </xf>
    <xf numFmtId="2" fontId="8" fillId="0" borderId="0" xfId="176" applyNumberFormat="1" applyFont="1" applyFill="1" applyAlignment="1" applyProtection="1">
      <alignment horizontal="right" vertical="center"/>
    </xf>
    <xf numFmtId="176" fontId="10" fillId="0" borderId="0" xfId="176" applyNumberFormat="1" applyFont="1" applyFill="1" applyAlignment="1">
      <alignment horizontal="center" vertical="center"/>
    </xf>
    <xf numFmtId="176" fontId="8" fillId="0" borderId="5" xfId="176" applyNumberFormat="1" applyFont="1" applyFill="1" applyBorder="1" applyAlignment="1" applyProtection="1">
      <alignment horizontal="right" vertical="center"/>
    </xf>
    <xf numFmtId="0" fontId="8" fillId="0" borderId="6" xfId="115" applyFont="1" applyFill="1" applyBorder="1" applyAlignment="1">
      <alignment horizontal="center" vertical="center" wrapText="1"/>
    </xf>
    <xf numFmtId="0" fontId="4" fillId="0" borderId="12" xfId="102" applyFont="1" applyBorder="1" applyAlignment="1">
      <alignment horizontal="center" vertical="center"/>
    </xf>
    <xf numFmtId="0" fontId="4" fillId="0" borderId="7" xfId="102" applyFont="1" applyBorder="1" applyAlignment="1">
      <alignment horizontal="center" vertical="center"/>
    </xf>
    <xf numFmtId="0" fontId="3" fillId="0" borderId="0" xfId="102" applyFont="1" applyAlignment="1">
      <alignment vertical="center"/>
    </xf>
    <xf numFmtId="0" fontId="3" fillId="0" borderId="0" xfId="102" applyFont="1" applyAlignment="1">
      <alignment horizontal="center" vertical="center"/>
    </xf>
    <xf numFmtId="0" fontId="4" fillId="0" borderId="6" xfId="102" applyFont="1" applyBorder="1" applyAlignment="1">
      <alignment horizontal="center" vertical="center"/>
    </xf>
    <xf numFmtId="0" fontId="4" fillId="0" borderId="11" xfId="102" applyFont="1" applyBorder="1" applyAlignment="1">
      <alignment horizontal="center" vertical="center"/>
    </xf>
    <xf numFmtId="0" fontId="4" fillId="0" borderId="6" xfId="102" applyFont="1" applyBorder="1" applyAlignment="1">
      <alignment horizontal="center" vertical="center" wrapText="1"/>
    </xf>
    <xf numFmtId="0" fontId="32" fillId="0" borderId="9" xfId="117" applyFont="1" applyFill="1" applyBorder="1" applyAlignment="1">
      <alignment vertical="center"/>
    </xf>
    <xf numFmtId="182" fontId="10" fillId="0" borderId="6" xfId="127" applyNumberFormat="1" applyFont="1" applyFill="1" applyBorder="1" applyAlignment="1" applyProtection="1">
      <alignment horizontal="right" vertical="center" wrapText="1"/>
    </xf>
    <xf numFmtId="182" fontId="10" fillId="0" borderId="11" xfId="127" applyNumberFormat="1" applyFont="1" applyFill="1" applyBorder="1" applyAlignment="1" applyProtection="1">
      <alignment horizontal="right" vertical="center" wrapText="1"/>
    </xf>
    <xf numFmtId="0" fontId="36" fillId="0" borderId="16" xfId="126" applyFont="1" applyBorder="1" applyAlignment="1">
      <alignment vertical="center"/>
    </xf>
    <xf numFmtId="182" fontId="13" fillId="0" borderId="6" xfId="126" applyNumberFormat="1" applyFont="1" applyBorder="1" applyAlignment="1">
      <alignment horizontal="right"/>
    </xf>
    <xf numFmtId="182" fontId="13" fillId="0" borderId="15" xfId="126" applyNumberFormat="1" applyFont="1" applyBorder="1" applyAlignment="1">
      <alignment horizontal="right"/>
    </xf>
    <xf numFmtId="0" fontId="1" fillId="0" borderId="0" xfId="73" applyFont="1" applyAlignment="1">
      <alignment horizontal="right"/>
    </xf>
    <xf numFmtId="0" fontId="1" fillId="0" borderId="0" xfId="82" applyFont="1">
      <alignment vertical="center"/>
    </xf>
    <xf numFmtId="0" fontId="1" fillId="0" borderId="0" xfId="76" applyFont="1">
      <alignment vertical="center"/>
    </xf>
    <xf numFmtId="0" fontId="8" fillId="0" borderId="5" xfId="73" applyFont="1" applyBorder="1" applyAlignment="1">
      <alignment horizontal="right" vertical="center"/>
    </xf>
    <xf numFmtId="0" fontId="38" fillId="0" borderId="6" xfId="124" applyFont="1" applyBorder="1" applyAlignment="1">
      <alignment horizontal="center" vertical="center" wrapText="1"/>
    </xf>
    <xf numFmtId="0" fontId="8" fillId="0" borderId="0" xfId="73" applyFont="1" applyBorder="1" applyAlignment="1">
      <alignment horizontal="right" vertical="center"/>
    </xf>
    <xf numFmtId="0" fontId="40" fillId="0" borderId="6" xfId="73" applyFont="1" applyBorder="1" applyAlignment="1">
      <alignment horizontal="center" vertical="center" wrapText="1"/>
    </xf>
    <xf numFmtId="0" fontId="40" fillId="0" borderId="6" xfId="76" applyFont="1" applyBorder="1" applyAlignment="1">
      <alignment horizontal="center" vertical="center" wrapText="1"/>
    </xf>
    <xf numFmtId="0" fontId="40" fillId="0" borderId="17" xfId="78" applyFont="1" applyBorder="1" applyAlignment="1">
      <alignment horizontal="center" vertical="center" wrapText="1"/>
    </xf>
    <xf numFmtId="0" fontId="40" fillId="0" borderId="6" xfId="78" applyFont="1" applyBorder="1" applyAlignment="1">
      <alignment horizontal="center" vertical="center" wrapText="1"/>
    </xf>
    <xf numFmtId="4" fontId="8" fillId="0" borderId="6" xfId="73" applyNumberFormat="1" applyFont="1" applyFill="1" applyBorder="1" applyAlignment="1">
      <alignment horizontal="center" vertical="center" wrapText="1"/>
    </xf>
    <xf numFmtId="0" fontId="8" fillId="0" borderId="17" xfId="78" applyFont="1" applyBorder="1" applyAlignment="1">
      <alignment horizontal="center" vertical="center" wrapText="1"/>
    </xf>
    <xf numFmtId="4" fontId="13" fillId="0" borderId="6" xfId="126" applyNumberFormat="1" applyFont="1" applyFill="1" applyBorder="1" applyAlignment="1" applyProtection="1">
      <alignment horizontal="right"/>
    </xf>
    <xf numFmtId="0" fontId="40" fillId="0" borderId="6" xfId="82" applyFont="1" applyBorder="1" applyAlignment="1">
      <alignment horizontal="center" vertical="center" wrapText="1"/>
    </xf>
    <xf numFmtId="0" fontId="43" fillId="0" borderId="6" xfId="82" applyFont="1" applyBorder="1" applyAlignment="1">
      <alignment horizontal="center" vertical="center" wrapText="1"/>
    </xf>
    <xf numFmtId="182" fontId="31" fillId="0" borderId="6" xfId="123" applyNumberFormat="1" applyFont="1" applyFill="1" applyBorder="1" applyAlignment="1">
      <alignment horizontal="right"/>
    </xf>
    <xf numFmtId="0" fontId="45" fillId="0" borderId="6" xfId="117" applyFont="1" applyFill="1" applyBorder="1" applyAlignment="1">
      <alignment vertical="center"/>
    </xf>
    <xf numFmtId="0" fontId="45" fillId="0" borderId="7" xfId="117" applyFont="1" applyFill="1" applyBorder="1" applyAlignment="1">
      <alignment vertical="center"/>
    </xf>
    <xf numFmtId="0" fontId="45" fillId="0" borderId="9" xfId="117" applyFont="1" applyFill="1" applyBorder="1" applyAlignment="1">
      <alignment vertical="center"/>
    </xf>
    <xf numFmtId="182" fontId="0" fillId="0" borderId="6" xfId="0" applyNumberFormat="1" applyBorder="1">
      <alignment vertical="center"/>
    </xf>
    <xf numFmtId="0" fontId="49" fillId="0" borderId="0" xfId="0" applyFont="1">
      <alignment vertical="center"/>
    </xf>
    <xf numFmtId="180" fontId="44" fillId="0" borderId="0" xfId="87" applyNumberFormat="1" applyFont="1" applyFill="1" applyAlignment="1"/>
    <xf numFmtId="0" fontId="0" fillId="0" borderId="0" xfId="0" applyFill="1">
      <alignment vertical="center"/>
    </xf>
    <xf numFmtId="0" fontId="7" fillId="0" borderId="0" xfId="122" applyFont="1" applyAlignment="1">
      <alignment horizontal="center" vertical="center"/>
    </xf>
    <xf numFmtId="0" fontId="3" fillId="0" borderId="0" xfId="122" applyFont="1" applyAlignment="1">
      <alignment horizontal="left" vertical="center"/>
    </xf>
    <xf numFmtId="0" fontId="3" fillId="0" borderId="0" xfId="122" applyFont="1">
      <alignment vertical="center"/>
    </xf>
    <xf numFmtId="182" fontId="10" fillId="0" borderId="6" xfId="123" applyNumberFormat="1" applyFont="1" applyFill="1" applyBorder="1" applyAlignment="1" applyProtection="1">
      <alignment horizontal="right" vertical="center" wrapText="1"/>
    </xf>
    <xf numFmtId="182" fontId="10" fillId="0" borderId="8" xfId="123" applyNumberFormat="1" applyFont="1" applyFill="1" applyBorder="1" applyAlignment="1" applyProtection="1">
      <alignment horizontal="right" wrapText="1"/>
    </xf>
    <xf numFmtId="0" fontId="10" fillId="0" borderId="0" xfId="135" applyFont="1" applyFill="1" applyAlignment="1">
      <alignment vertical="center"/>
    </xf>
    <xf numFmtId="182" fontId="2" fillId="0" borderId="6" xfId="123" applyNumberFormat="1" applyFill="1" applyBorder="1" applyAlignment="1">
      <alignment horizontal="right"/>
    </xf>
    <xf numFmtId="0" fontId="10" fillId="0" borderId="7" xfId="117" applyFont="1" applyFill="1" applyBorder="1" applyAlignment="1">
      <alignment vertical="center"/>
    </xf>
    <xf numFmtId="182" fontId="45" fillId="0" borderId="6" xfId="123" applyNumberFormat="1" applyFont="1" applyFill="1" applyBorder="1" applyAlignment="1" applyProtection="1">
      <alignment horizontal="right" wrapText="1"/>
    </xf>
    <xf numFmtId="180" fontId="46" fillId="0" borderId="6" xfId="123" applyNumberFormat="1" applyFont="1" applyFill="1" applyBorder="1" applyAlignment="1">
      <alignment horizontal="right"/>
    </xf>
    <xf numFmtId="182" fontId="32" fillId="0" borderId="6" xfId="123" applyNumberFormat="1" applyFont="1" applyFill="1" applyBorder="1" applyAlignment="1" applyProtection="1">
      <alignment horizontal="right" vertical="center"/>
    </xf>
    <xf numFmtId="182" fontId="32" fillId="0" borderId="6" xfId="127" applyNumberFormat="1" applyFont="1" applyFill="1" applyBorder="1" applyAlignment="1" applyProtection="1">
      <alignment horizontal="right" vertical="center" wrapText="1"/>
    </xf>
    <xf numFmtId="182" fontId="39" fillId="0" borderId="11" xfId="124" applyNumberFormat="1" applyFont="1" applyFill="1" applyBorder="1" applyAlignment="1">
      <alignment horizontal="right" wrapText="1"/>
    </xf>
    <xf numFmtId="178" fontId="0" fillId="0" borderId="6" xfId="0" applyNumberFormat="1" applyFill="1" applyBorder="1" applyAlignment="1">
      <alignment horizontal="right" wrapText="1"/>
    </xf>
    <xf numFmtId="49" fontId="39" fillId="0" borderId="6" xfId="124" applyNumberFormat="1" applyFont="1" applyFill="1" applyBorder="1" applyAlignment="1">
      <alignment horizontal="left" wrapText="1"/>
    </xf>
    <xf numFmtId="180" fontId="39" fillId="0" borderId="11" xfId="124" applyNumberFormat="1" applyFont="1" applyFill="1" applyBorder="1" applyAlignment="1">
      <alignment horizontal="right" wrapText="1"/>
    </xf>
    <xf numFmtId="4" fontId="39" fillId="0" borderId="11" xfId="124" applyNumberFormat="1" applyFont="1" applyFill="1" applyBorder="1" applyAlignment="1">
      <alignment horizontal="right" wrapText="1"/>
    </xf>
    <xf numFmtId="182" fontId="10" fillId="0" borderId="11" xfId="125" applyNumberFormat="1" applyFont="1" applyFill="1" applyBorder="1" applyAlignment="1">
      <alignment horizontal="right" wrapText="1"/>
    </xf>
    <xf numFmtId="0" fontId="33" fillId="0" borderId="6" xfId="73" applyNumberFormat="1" applyFont="1" applyFill="1" applyBorder="1" applyAlignment="1" applyProtection="1">
      <alignment horizontal="left"/>
    </xf>
    <xf numFmtId="49" fontId="33" fillId="0" borderId="6" xfId="73" applyNumberFormat="1" applyFont="1" applyFill="1" applyBorder="1" applyAlignment="1" applyProtection="1">
      <alignment horizontal="left"/>
    </xf>
    <xf numFmtId="182" fontId="33" fillId="0" borderId="6" xfId="73" applyNumberFormat="1" applyFont="1" applyFill="1" applyBorder="1" applyAlignment="1" applyProtection="1">
      <alignment horizontal="right"/>
    </xf>
    <xf numFmtId="0" fontId="33" fillId="0" borderId="6" xfId="73" applyNumberFormat="1" applyFont="1" applyFill="1" applyBorder="1" applyAlignment="1" applyProtection="1">
      <alignment horizontal="left" wrapText="1"/>
    </xf>
    <xf numFmtId="182" fontId="10" fillId="0" borderId="6" xfId="74" applyNumberFormat="1" applyFont="1" applyFill="1" applyBorder="1" applyAlignment="1" applyProtection="1">
      <alignment horizontal="right"/>
    </xf>
    <xf numFmtId="0" fontId="33" fillId="0" borderId="6" xfId="75" applyNumberFormat="1" applyFont="1" applyFill="1" applyBorder="1" applyAlignment="1" applyProtection="1">
      <alignment horizontal="left"/>
    </xf>
    <xf numFmtId="49" fontId="33" fillId="0" borderId="6" xfId="75" applyNumberFormat="1" applyFont="1" applyFill="1" applyBorder="1" applyAlignment="1" applyProtection="1">
      <alignment horizontal="left"/>
    </xf>
    <xf numFmtId="4" fontId="33" fillId="0" borderId="6" xfId="75" applyNumberFormat="1" applyFont="1" applyFill="1" applyBorder="1" applyAlignment="1" applyProtection="1">
      <alignment horizontal="right"/>
    </xf>
    <xf numFmtId="0" fontId="8" fillId="0" borderId="0" xfId="75" applyFont="1" applyFill="1">
      <alignment vertical="center"/>
    </xf>
    <xf numFmtId="0" fontId="33" fillId="0" borderId="6" xfId="75" applyNumberFormat="1" applyFont="1" applyFill="1" applyBorder="1" applyAlignment="1" applyProtection="1">
      <alignment horizontal="left" wrapText="1"/>
    </xf>
    <xf numFmtId="0" fontId="33" fillId="0" borderId="6" xfId="76" applyNumberFormat="1" applyFont="1" applyFill="1" applyBorder="1" applyAlignment="1" applyProtection="1">
      <alignment horizontal="left"/>
    </xf>
    <xf numFmtId="49" fontId="33" fillId="0" borderId="6" xfId="76" applyNumberFormat="1" applyFont="1" applyFill="1" applyBorder="1" applyAlignment="1" applyProtection="1">
      <alignment horizontal="left"/>
    </xf>
    <xf numFmtId="182" fontId="10" fillId="0" borderId="6" xfId="76" applyNumberFormat="1" applyFont="1" applyFill="1" applyBorder="1" applyAlignment="1" applyProtection="1">
      <alignment horizontal="right"/>
    </xf>
    <xf numFmtId="0" fontId="33" fillId="0" borderId="6" xfId="76" applyNumberFormat="1" applyFont="1" applyFill="1" applyBorder="1" applyAlignment="1" applyProtection="1">
      <alignment horizontal="left" wrapText="1"/>
    </xf>
    <xf numFmtId="182" fontId="10" fillId="0" borderId="6" xfId="77" applyNumberFormat="1" applyFont="1" applyFill="1" applyBorder="1" applyAlignment="1" applyProtection="1">
      <alignment horizontal="right"/>
    </xf>
    <xf numFmtId="182" fontId="33" fillId="0" borderId="6" xfId="78" applyNumberFormat="1" applyFont="1" applyFill="1" applyBorder="1" applyAlignment="1" applyProtection="1">
      <alignment horizontal="right"/>
    </xf>
    <xf numFmtId="49" fontId="33" fillId="0" borderId="6" xfId="78" applyNumberFormat="1" applyFont="1" applyFill="1" applyBorder="1" applyAlignment="1">
      <alignment horizontal="left" wrapText="1"/>
    </xf>
    <xf numFmtId="182" fontId="10" fillId="0" borderId="6" xfId="79" applyNumberFormat="1" applyFont="1" applyFill="1" applyBorder="1" applyAlignment="1" applyProtection="1">
      <alignment horizontal="right"/>
    </xf>
    <xf numFmtId="0" fontId="33" fillId="0" borderId="11" xfId="80" applyNumberFormat="1" applyFont="1" applyFill="1" applyBorder="1" applyAlignment="1">
      <alignment horizontal="left"/>
    </xf>
    <xf numFmtId="49" fontId="33" fillId="0" borderId="11" xfId="80" applyNumberFormat="1" applyFont="1" applyFill="1" applyBorder="1" applyAlignment="1">
      <alignment horizontal="left"/>
    </xf>
    <xf numFmtId="0" fontId="33" fillId="0" borderId="6" xfId="80" applyNumberFormat="1" applyFont="1" applyFill="1" applyBorder="1" applyAlignment="1" applyProtection="1">
      <alignment horizontal="left" wrapText="1"/>
    </xf>
    <xf numFmtId="182" fontId="33" fillId="0" borderId="11" xfId="80" applyNumberFormat="1" applyFont="1" applyFill="1" applyBorder="1" applyAlignment="1">
      <alignment horizontal="right" wrapText="1"/>
    </xf>
    <xf numFmtId="0" fontId="33" fillId="0" borderId="6" xfId="81" applyNumberFormat="1" applyFont="1" applyFill="1" applyBorder="1" applyAlignment="1" applyProtection="1">
      <alignment horizontal="left"/>
    </xf>
    <xf numFmtId="49" fontId="33" fillId="0" borderId="6" xfId="81" applyNumberFormat="1" applyFont="1" applyFill="1" applyBorder="1" applyAlignment="1" applyProtection="1">
      <alignment horizontal="left"/>
    </xf>
    <xf numFmtId="182" fontId="33" fillId="0" borderId="6" xfId="81" applyNumberFormat="1" applyFont="1" applyFill="1" applyBorder="1" applyAlignment="1" applyProtection="1">
      <alignment horizontal="right"/>
    </xf>
    <xf numFmtId="182" fontId="33" fillId="0" borderId="6" xfId="81" applyNumberFormat="1" applyFont="1" applyFill="1" applyBorder="1" applyAlignment="1">
      <alignment horizontal="right"/>
    </xf>
    <xf numFmtId="0" fontId="33" fillId="0" borderId="6" xfId="81" applyNumberFormat="1" applyFont="1" applyFill="1" applyBorder="1" applyAlignment="1" applyProtection="1">
      <alignment horizontal="left" wrapText="1"/>
    </xf>
    <xf numFmtId="0" fontId="34" fillId="0" borderId="6" xfId="82" applyNumberFormat="1" applyFont="1" applyFill="1" applyBorder="1" applyAlignment="1" applyProtection="1">
      <alignment horizontal="left"/>
    </xf>
    <xf numFmtId="49" fontId="34" fillId="0" borderId="6" xfId="82" applyNumberFormat="1" applyFont="1" applyFill="1" applyBorder="1" applyAlignment="1" applyProtection="1">
      <alignment horizontal="left"/>
    </xf>
    <xf numFmtId="182" fontId="34" fillId="0" borderId="6" xfId="82" applyNumberFormat="1" applyFont="1" applyFill="1" applyBorder="1" applyAlignment="1" applyProtection="1">
      <alignment horizontal="right" wrapText="1"/>
    </xf>
    <xf numFmtId="182" fontId="34" fillId="0" borderId="6" xfId="82" applyNumberFormat="1" applyFont="1" applyFill="1" applyBorder="1" applyAlignment="1">
      <alignment horizontal="right" wrapText="1"/>
    </xf>
    <xf numFmtId="0" fontId="34" fillId="0" borderId="6" xfId="82" applyNumberFormat="1" applyFont="1" applyFill="1" applyBorder="1" applyAlignment="1" applyProtection="1">
      <alignment horizontal="left" wrapText="1"/>
    </xf>
    <xf numFmtId="182" fontId="0" fillId="0" borderId="6" xfId="0" applyNumberFormat="1" applyFill="1" applyBorder="1" applyAlignment="1">
      <alignment horizontal="right" wrapText="1"/>
    </xf>
    <xf numFmtId="182" fontId="10" fillId="0" borderId="6" xfId="83" applyNumberFormat="1" applyFont="1" applyFill="1" applyBorder="1" applyAlignment="1" applyProtection="1">
      <alignment horizontal="right" wrapText="1"/>
    </xf>
    <xf numFmtId="182" fontId="10" fillId="0" borderId="6" xfId="83" applyNumberFormat="1" applyFont="1" applyFill="1" applyBorder="1" applyAlignment="1">
      <alignment horizontal="right" wrapText="1"/>
    </xf>
    <xf numFmtId="0" fontId="8" fillId="0" borderId="6" xfId="84" applyNumberFormat="1" applyFont="1" applyFill="1" applyBorder="1" applyAlignment="1">
      <alignment horizontal="left"/>
    </xf>
    <xf numFmtId="182" fontId="8" fillId="0" borderId="6" xfId="84" applyNumberFormat="1" applyFont="1" applyFill="1" applyBorder="1" applyAlignment="1">
      <alignment horizontal="right" wrapText="1"/>
    </xf>
    <xf numFmtId="182" fontId="10" fillId="0" borderId="6" xfId="84" applyNumberFormat="1" applyFont="1" applyFill="1" applyBorder="1" applyAlignment="1" applyProtection="1">
      <alignment horizontal="right" wrapText="1"/>
    </xf>
    <xf numFmtId="0" fontId="8" fillId="0" borderId="0" xfId="173" applyNumberFormat="1" applyFont="1" applyFill="1" applyAlignment="1" applyProtection="1">
      <alignment horizontal="centerContinuous" vertical="center"/>
    </xf>
    <xf numFmtId="0" fontId="10" fillId="0" borderId="0" xfId="173" applyNumberFormat="1" applyFont="1" applyFill="1" applyAlignment="1" applyProtection="1">
      <alignment horizontal="centerContinuous" vertical="center"/>
    </xf>
    <xf numFmtId="0" fontId="10" fillId="0" borderId="0" xfId="85" applyFont="1">
      <alignment vertical="center"/>
    </xf>
    <xf numFmtId="0" fontId="8" fillId="0" borderId="0" xfId="173" applyNumberFormat="1" applyFont="1" applyFill="1" applyAlignment="1" applyProtection="1">
      <alignment horizontal="right" vertical="center"/>
    </xf>
    <xf numFmtId="0" fontId="8" fillId="0" borderId="5" xfId="128" applyFont="1" applyFill="1" applyBorder="1" applyAlignment="1">
      <alignment horizontal="left" vertical="center"/>
    </xf>
    <xf numFmtId="0" fontId="10" fillId="0" borderId="5" xfId="85" applyFont="1" applyBorder="1">
      <alignment vertical="center"/>
    </xf>
    <xf numFmtId="0" fontId="1" fillId="0" borderId="0" xfId="85">
      <alignment vertical="center"/>
    </xf>
    <xf numFmtId="0" fontId="8" fillId="0" borderId="6" xfId="85" applyFont="1" applyFill="1" applyBorder="1" applyAlignment="1">
      <alignment horizontal="center" vertical="center"/>
    </xf>
    <xf numFmtId="0" fontId="8" fillId="0" borderId="6" xfId="85" applyFont="1" applyBorder="1" applyAlignment="1">
      <alignment horizontal="center" vertical="center"/>
    </xf>
    <xf numFmtId="0" fontId="8" fillId="0" borderId="6" xfId="85" applyFont="1" applyBorder="1" applyAlignment="1">
      <alignment horizontal="center" vertical="center" wrapText="1"/>
    </xf>
    <xf numFmtId="0" fontId="10" fillId="0" borderId="6" xfId="85" applyNumberFormat="1" applyFont="1" applyFill="1" applyBorder="1" applyAlignment="1" applyProtection="1">
      <alignment horizontal="left" wrapText="1"/>
    </xf>
    <xf numFmtId="0" fontId="10" fillId="0" borderId="6" xfId="85" applyNumberFormat="1" applyFont="1" applyFill="1" applyBorder="1" applyAlignment="1" applyProtection="1">
      <alignment horizontal="left"/>
    </xf>
    <xf numFmtId="49" fontId="10" fillId="0" borderId="6" xfId="85" applyNumberFormat="1" applyFont="1" applyFill="1" applyBorder="1" applyAlignment="1" applyProtection="1">
      <alignment horizontal="left"/>
    </xf>
    <xf numFmtId="182" fontId="10" fillId="0" borderId="6" xfId="85" applyNumberFormat="1" applyFont="1" applyFill="1" applyBorder="1" applyAlignment="1" applyProtection="1">
      <alignment horizontal="right" wrapText="1"/>
    </xf>
    <xf numFmtId="182" fontId="10" fillId="0" borderId="6" xfId="85" applyNumberFormat="1" applyFont="1" applyFill="1" applyBorder="1" applyAlignment="1">
      <alignment horizontal="right" wrapText="1"/>
    </xf>
    <xf numFmtId="0" fontId="1" fillId="0" borderId="0" xfId="86">
      <alignment vertical="center"/>
    </xf>
    <xf numFmtId="0" fontId="8" fillId="0" borderId="5" xfId="129" applyFont="1" applyFill="1" applyBorder="1" applyAlignment="1">
      <alignment horizontal="left" vertical="center"/>
    </xf>
    <xf numFmtId="0" fontId="10" fillId="0" borderId="5" xfId="86" applyFont="1" applyBorder="1">
      <alignment vertical="center"/>
    </xf>
    <xf numFmtId="0" fontId="8" fillId="0" borderId="6" xfId="86" applyFont="1" applyFill="1" applyBorder="1" applyAlignment="1">
      <alignment horizontal="center" vertical="center"/>
    </xf>
    <xf numFmtId="0" fontId="8" fillId="0" borderId="6" xfId="86" applyFont="1" applyBorder="1" applyAlignment="1">
      <alignment horizontal="center" vertical="center"/>
    </xf>
    <xf numFmtId="0" fontId="8" fillId="0" borderId="6" xfId="86" applyFont="1" applyBorder="1" applyAlignment="1">
      <alignment horizontal="center" vertical="center" wrapText="1"/>
    </xf>
    <xf numFmtId="0" fontId="10" fillId="0" borderId="6" xfId="86" applyNumberFormat="1" applyFont="1" applyFill="1" applyBorder="1" applyAlignment="1" applyProtection="1">
      <alignment horizontal="left" wrapText="1"/>
    </xf>
    <xf numFmtId="0" fontId="10" fillId="0" borderId="6" xfId="86" applyNumberFormat="1" applyFont="1" applyFill="1" applyBorder="1" applyAlignment="1" applyProtection="1">
      <alignment horizontal="left"/>
    </xf>
    <xf numFmtId="49" fontId="10" fillId="0" borderId="6" xfId="86" applyNumberFormat="1" applyFont="1" applyFill="1" applyBorder="1" applyAlignment="1" applyProtection="1">
      <alignment horizontal="left"/>
    </xf>
    <xf numFmtId="182" fontId="10" fillId="0" borderId="6" xfId="86" applyNumberFormat="1" applyFont="1" applyFill="1" applyBorder="1" applyAlignment="1" applyProtection="1">
      <alignment horizontal="right" wrapText="1"/>
    </xf>
    <xf numFmtId="182" fontId="10" fillId="0" borderId="6" xfId="86" applyNumberFormat="1" applyFont="1" applyFill="1" applyBorder="1" applyAlignment="1">
      <alignment horizontal="right" wrapText="1"/>
    </xf>
    <xf numFmtId="0" fontId="1" fillId="0" borderId="0" xfId="110">
      <alignment vertical="center"/>
    </xf>
    <xf numFmtId="0" fontId="10" fillId="0" borderId="5" xfId="110" applyFont="1" applyBorder="1">
      <alignment vertical="center"/>
    </xf>
    <xf numFmtId="0" fontId="8" fillId="0" borderId="6" xfId="110" applyFont="1" applyFill="1" applyBorder="1" applyAlignment="1">
      <alignment horizontal="center" vertical="center"/>
    </xf>
    <xf numFmtId="0" fontId="8" fillId="0" borderId="6" xfId="110" applyFont="1" applyBorder="1" applyAlignment="1">
      <alignment horizontal="center" vertical="center"/>
    </xf>
    <xf numFmtId="0" fontId="8" fillId="0" borderId="6" xfId="110" applyFont="1" applyBorder="1" applyAlignment="1">
      <alignment horizontal="center" vertical="center" wrapText="1"/>
    </xf>
    <xf numFmtId="49" fontId="8" fillId="0" borderId="6" xfId="110" applyNumberFormat="1" applyFont="1" applyFill="1" applyBorder="1" applyAlignment="1" applyProtection="1">
      <alignment vertical="center" wrapText="1"/>
    </xf>
    <xf numFmtId="49" fontId="8" fillId="0" borderId="6" xfId="110" applyNumberFormat="1" applyFont="1" applyFill="1" applyBorder="1" applyAlignment="1" applyProtection="1">
      <alignment horizontal="center" vertical="center"/>
    </xf>
    <xf numFmtId="177" fontId="8" fillId="0" borderId="6" xfId="110" applyNumberFormat="1" applyFont="1" applyFill="1" applyBorder="1" applyAlignment="1" applyProtection="1">
      <alignment horizontal="center" vertical="center" wrapText="1"/>
    </xf>
    <xf numFmtId="179" fontId="8" fillId="0" borderId="6" xfId="110" applyNumberFormat="1" applyFont="1" applyFill="1" applyBorder="1" applyAlignment="1" applyProtection="1">
      <alignment horizontal="right" vertical="center"/>
    </xf>
    <xf numFmtId="0" fontId="8" fillId="0" borderId="6" xfId="110" applyFont="1" applyFill="1" applyBorder="1">
      <alignment vertical="center"/>
    </xf>
    <xf numFmtId="0" fontId="8" fillId="0" borderId="6" xfId="110" applyFont="1" applyBorder="1">
      <alignment vertical="center"/>
    </xf>
    <xf numFmtId="0" fontId="10" fillId="0" borderId="0" xfId="111" applyFont="1">
      <alignment vertical="center"/>
    </xf>
    <xf numFmtId="0" fontId="1" fillId="0" borderId="0" xfId="111">
      <alignment vertical="center"/>
    </xf>
    <xf numFmtId="0" fontId="8" fillId="0" borderId="0" xfId="111" applyNumberFormat="1" applyFont="1" applyFill="1" applyAlignment="1" applyProtection="1">
      <alignment horizontal="right" vertical="center"/>
    </xf>
    <xf numFmtId="0" fontId="1" fillId="0" borderId="0" xfId="111" applyFont="1">
      <alignment vertical="center"/>
    </xf>
    <xf numFmtId="0" fontId="8" fillId="0" borderId="0" xfId="111" applyNumberFormat="1" applyFont="1" applyFill="1" applyBorder="1" applyAlignment="1" applyProtection="1">
      <alignment horizontal="right" vertical="center"/>
    </xf>
    <xf numFmtId="0" fontId="8" fillId="0" borderId="6" xfId="111" applyFont="1" applyBorder="1" applyAlignment="1">
      <alignment horizontal="center" vertical="center" wrapText="1"/>
    </xf>
    <xf numFmtId="0" fontId="8" fillId="0" borderId="6" xfId="111" applyFont="1" applyBorder="1" applyAlignment="1">
      <alignment vertical="center" wrapText="1"/>
    </xf>
    <xf numFmtId="0" fontId="4" fillId="0" borderId="0" xfId="111" applyFont="1" applyAlignment="1">
      <alignment horizontal="left" vertical="center"/>
    </xf>
    <xf numFmtId="0" fontId="10" fillId="0" borderId="7" xfId="111" applyNumberFormat="1" applyFont="1" applyFill="1" applyBorder="1" applyAlignment="1" applyProtection="1">
      <alignment horizontal="left" wrapText="1"/>
    </xf>
    <xf numFmtId="49" fontId="10" fillId="0" borderId="7" xfId="111" applyNumberFormat="1" applyFont="1" applyFill="1" applyBorder="1" applyAlignment="1" applyProtection="1">
      <alignment horizontal="left" wrapText="1"/>
    </xf>
    <xf numFmtId="182" fontId="10" fillId="0" borderId="6" xfId="174" applyNumberFormat="1" applyFont="1" applyFill="1" applyBorder="1" applyAlignment="1" applyProtection="1">
      <alignment horizontal="right" wrapText="1"/>
    </xf>
    <xf numFmtId="182" fontId="1" fillId="0" borderId="6" xfId="111" applyNumberFormat="1" applyFont="1" applyFill="1" applyBorder="1" applyAlignment="1">
      <alignment horizontal="right" wrapText="1"/>
    </xf>
    <xf numFmtId="0" fontId="8" fillId="0" borderId="5" xfId="131" applyFont="1" applyFill="1" applyBorder="1" applyAlignment="1">
      <alignment horizontal="left" vertical="center"/>
    </xf>
    <xf numFmtId="0" fontId="7" fillId="0" borderId="0" xfId="112" applyFont="1" applyAlignment="1">
      <alignment horizontal="centerContinuous" vertical="center"/>
    </xf>
    <xf numFmtId="0" fontId="1" fillId="0" borderId="0" xfId="112">
      <alignment vertical="center"/>
    </xf>
    <xf numFmtId="0" fontId="9" fillId="0" borderId="0" xfId="112" applyNumberFormat="1" applyFont="1" applyFill="1" applyAlignment="1" applyProtection="1">
      <alignment horizontal="right" vertical="center"/>
    </xf>
    <xf numFmtId="0" fontId="1" fillId="0" borderId="0" xfId="112" applyFont="1">
      <alignment vertical="center"/>
    </xf>
    <xf numFmtId="0" fontId="9" fillId="0" borderId="0" xfId="112" applyFont="1" applyAlignment="1">
      <alignment horizontal="right" vertical="center"/>
    </xf>
    <xf numFmtId="0" fontId="8" fillId="0" borderId="6" xfId="112" applyFont="1" applyBorder="1" applyAlignment="1">
      <alignment horizontal="center" vertical="center" wrapText="1"/>
    </xf>
    <xf numFmtId="0" fontId="10" fillId="0" borderId="0" xfId="112" applyFont="1" applyFill="1">
      <alignment vertical="center"/>
    </xf>
    <xf numFmtId="0" fontId="10" fillId="0" borderId="0" xfId="112" applyFont="1">
      <alignment vertical="center"/>
    </xf>
    <xf numFmtId="49" fontId="1" fillId="0" borderId="6" xfId="112" applyNumberFormat="1" applyFont="1" applyFill="1" applyBorder="1" applyAlignment="1" applyProtection="1">
      <alignment horizontal="left"/>
    </xf>
    <xf numFmtId="49" fontId="10" fillId="0" borderId="7" xfId="112" applyNumberFormat="1" applyFont="1" applyFill="1" applyBorder="1" applyAlignment="1" applyProtection="1">
      <alignment horizontal="left" wrapText="1"/>
    </xf>
    <xf numFmtId="49" fontId="10" fillId="0" borderId="6" xfId="112" applyNumberFormat="1" applyFont="1" applyFill="1" applyBorder="1" applyAlignment="1" applyProtection="1">
      <alignment horizontal="left"/>
    </xf>
    <xf numFmtId="182" fontId="10" fillId="0" borderId="6" xfId="112" applyNumberFormat="1" applyFont="1" applyFill="1" applyBorder="1" applyAlignment="1" applyProtection="1">
      <alignment horizontal="right" wrapText="1"/>
    </xf>
    <xf numFmtId="182" fontId="10" fillId="0" borderId="6" xfId="175" applyNumberFormat="1" applyFont="1" applyFill="1" applyBorder="1" applyAlignment="1" applyProtection="1">
      <alignment horizontal="right" wrapText="1"/>
    </xf>
    <xf numFmtId="182" fontId="1" fillId="0" borderId="6" xfId="112" applyNumberFormat="1" applyFont="1" applyFill="1" applyBorder="1" applyAlignment="1">
      <alignment horizontal="right" wrapText="1"/>
    </xf>
    <xf numFmtId="0" fontId="8" fillId="0" borderId="5" xfId="132" applyFont="1" applyFill="1" applyBorder="1" applyAlignment="1">
      <alignment horizontal="left" vertical="center"/>
    </xf>
    <xf numFmtId="0" fontId="7" fillId="0" borderId="0" xfId="113" applyFont="1" applyAlignment="1">
      <alignment horizontal="centerContinuous" vertical="center"/>
    </xf>
    <xf numFmtId="0" fontId="9" fillId="0" borderId="0" xfId="113" applyNumberFormat="1" applyFont="1" applyFill="1" applyAlignment="1" applyProtection="1">
      <alignment horizontal="right" vertical="center"/>
    </xf>
    <xf numFmtId="0" fontId="8" fillId="0" borderId="5" xfId="133" applyFont="1" applyFill="1" applyBorder="1" applyAlignment="1">
      <alignment horizontal="left" vertical="center"/>
    </xf>
    <xf numFmtId="0" fontId="1" fillId="0" borderId="0" xfId="113">
      <alignment vertical="center"/>
    </xf>
    <xf numFmtId="0" fontId="9" fillId="0" borderId="0" xfId="113" applyFont="1" applyAlignment="1">
      <alignment horizontal="right" vertical="center"/>
    </xf>
    <xf numFmtId="0" fontId="9" fillId="0" borderId="6" xfId="113" applyFont="1" applyBorder="1" applyAlignment="1">
      <alignment horizontal="center" vertical="center"/>
    </xf>
    <xf numFmtId="177" fontId="10" fillId="0" borderId="6" xfId="113" applyNumberFormat="1" applyFont="1" applyFill="1" applyBorder="1" applyAlignment="1" applyProtection="1">
      <alignment vertical="center" wrapText="1"/>
    </xf>
    <xf numFmtId="49" fontId="10" fillId="0" borderId="6" xfId="113" applyNumberFormat="1" applyFont="1" applyFill="1" applyBorder="1" applyAlignment="1" applyProtection="1">
      <alignment vertical="center" wrapText="1"/>
    </xf>
    <xf numFmtId="0" fontId="1" fillId="0" borderId="6" xfId="113" applyBorder="1">
      <alignment vertical="center"/>
    </xf>
    <xf numFmtId="0" fontId="8" fillId="0" borderId="0" xfId="113" applyFont="1" applyFill="1">
      <alignment vertical="center"/>
    </xf>
    <xf numFmtId="0" fontId="9" fillId="0" borderId="0" xfId="113" applyFont="1">
      <alignment vertical="center"/>
    </xf>
    <xf numFmtId="0" fontId="12" fillId="0" borderId="14" xfId="126" applyFont="1" applyFill="1" applyBorder="1" applyAlignment="1">
      <alignment vertical="center"/>
    </xf>
    <xf numFmtId="4" fontId="12" fillId="0" borderId="6" xfId="126" applyNumberFormat="1" applyFont="1" applyFill="1" applyBorder="1" applyAlignment="1">
      <alignment horizontal="right"/>
    </xf>
    <xf numFmtId="182" fontId="12" fillId="0" borderId="6" xfId="126" applyNumberFormat="1" applyFont="1" applyFill="1" applyBorder="1" applyAlignment="1">
      <alignment horizontal="right"/>
    </xf>
    <xf numFmtId="182" fontId="41" fillId="0" borderId="6" xfId="126" applyNumberFormat="1" applyFont="1" applyFill="1" applyBorder="1" applyAlignment="1">
      <alignment horizontal="right"/>
    </xf>
    <xf numFmtId="10" fontId="41" fillId="0" borderId="13" xfId="126" applyNumberFormat="1" applyFont="1" applyFill="1" applyBorder="1" applyAlignment="1">
      <alignment horizontal="right"/>
    </xf>
    <xf numFmtId="0" fontId="13" fillId="0" borderId="14" xfId="126" applyFont="1" applyFill="1" applyBorder="1" applyAlignment="1">
      <alignment vertical="center" wrapText="1"/>
    </xf>
    <xf numFmtId="182" fontId="13" fillId="0" borderId="6" xfId="126" applyNumberFormat="1" applyFont="1" applyFill="1" applyBorder="1" applyAlignment="1">
      <alignment horizontal="right"/>
    </xf>
    <xf numFmtId="0" fontId="13" fillId="0" borderId="14" xfId="126" applyFont="1" applyFill="1" applyBorder="1" applyAlignment="1">
      <alignment vertical="center"/>
    </xf>
    <xf numFmtId="0" fontId="13" fillId="0" borderId="6" xfId="126" applyFont="1" applyFill="1" applyBorder="1" applyAlignment="1">
      <alignment horizontal="right"/>
    </xf>
    <xf numFmtId="4" fontId="13" fillId="0" borderId="6" xfId="126" applyNumberFormat="1" applyFont="1" applyFill="1" applyBorder="1" applyAlignment="1">
      <alignment horizontal="right"/>
    </xf>
    <xf numFmtId="0" fontId="10" fillId="0" borderId="0" xfId="126" applyFont="1" applyFill="1">
      <alignment vertical="center"/>
    </xf>
    <xf numFmtId="10" fontId="13" fillId="0" borderId="13" xfId="126" applyNumberFormat="1" applyFont="1" applyFill="1" applyBorder="1" applyAlignment="1">
      <alignment horizontal="right"/>
    </xf>
    <xf numFmtId="0" fontId="42" fillId="0" borderId="18" xfId="115" applyNumberFormat="1" applyFont="1" applyFill="1" applyBorder="1" applyAlignment="1" applyProtection="1">
      <alignment horizontal="left"/>
    </xf>
    <xf numFmtId="49" fontId="42" fillId="0" borderId="18" xfId="115" applyNumberFormat="1" applyFont="1" applyFill="1" applyBorder="1" applyAlignment="1" applyProtection="1">
      <alignment horizontal="left"/>
    </xf>
    <xf numFmtId="0" fontId="42" fillId="0" borderId="18" xfId="115" applyNumberFormat="1" applyFont="1" applyFill="1" applyBorder="1" applyAlignment="1" applyProtection="1">
      <alignment horizontal="left" wrapText="1"/>
    </xf>
    <xf numFmtId="4" fontId="42" fillId="0" borderId="18" xfId="176" applyNumberFormat="1" applyFont="1" applyFill="1" applyBorder="1" applyAlignment="1" applyProtection="1">
      <alignment horizontal="right" wrapText="1"/>
    </xf>
    <xf numFmtId="0" fontId="7" fillId="26" borderId="0" xfId="116" applyFont="1" applyFill="1" applyAlignment="1">
      <alignment horizontal="centerContinuous" vertical="center"/>
    </xf>
    <xf numFmtId="0" fontId="1" fillId="0" borderId="0" xfId="116">
      <alignment vertical="center"/>
    </xf>
    <xf numFmtId="0" fontId="9" fillId="26" borderId="0" xfId="116" applyNumberFormat="1" applyFont="1" applyFill="1" applyAlignment="1" applyProtection="1">
      <alignment horizontal="right" vertical="center"/>
    </xf>
    <xf numFmtId="0" fontId="8" fillId="26" borderId="5" xfId="134" applyFont="1" applyFill="1" applyBorder="1" applyAlignment="1">
      <alignment vertical="center"/>
    </xf>
    <xf numFmtId="0" fontId="9" fillId="26" borderId="0" xfId="116" applyFont="1" applyFill="1">
      <alignment vertical="center"/>
    </xf>
    <xf numFmtId="0" fontId="9" fillId="26" borderId="0" xfId="116" applyFont="1" applyFill="1" applyAlignment="1">
      <alignment horizontal="right" vertical="center"/>
    </xf>
    <xf numFmtId="0" fontId="8" fillId="0" borderId="6" xfId="116" applyFont="1" applyBorder="1" applyAlignment="1">
      <alignment horizontal="center" vertical="center" wrapText="1"/>
    </xf>
    <xf numFmtId="0" fontId="8" fillId="0" borderId="6" xfId="116" applyFont="1" applyBorder="1" applyAlignment="1">
      <alignment vertical="center" wrapText="1"/>
    </xf>
    <xf numFmtId="0" fontId="9" fillId="26" borderId="19" xfId="116" applyNumberFormat="1" applyFont="1" applyFill="1" applyBorder="1" applyAlignment="1" applyProtection="1">
      <alignment horizontal="center" vertical="center"/>
    </xf>
    <xf numFmtId="0" fontId="9" fillId="26" borderId="19" xfId="116" applyNumberFormat="1" applyFont="1" applyFill="1" applyBorder="1" applyAlignment="1" applyProtection="1">
      <alignment vertical="center"/>
    </xf>
    <xf numFmtId="0" fontId="9" fillId="26" borderId="19" xfId="116" applyNumberFormat="1" applyFont="1" applyFill="1" applyBorder="1" applyAlignment="1" applyProtection="1">
      <alignment vertical="center" wrapText="1"/>
    </xf>
    <xf numFmtId="0" fontId="9" fillId="26" borderId="6" xfId="116" applyNumberFormat="1" applyFont="1" applyFill="1" applyBorder="1" applyAlignment="1" applyProtection="1">
      <alignment vertical="center" wrapText="1"/>
    </xf>
    <xf numFmtId="0" fontId="9" fillId="26" borderId="6" xfId="116" applyNumberFormat="1" applyFont="1" applyFill="1" applyBorder="1" applyAlignment="1" applyProtection="1">
      <alignment horizontal="center" vertical="center" wrapText="1"/>
    </xf>
    <xf numFmtId="0" fontId="10" fillId="26" borderId="0" xfId="116" applyFont="1" applyFill="1">
      <alignment vertical="center"/>
    </xf>
    <xf numFmtId="0" fontId="13" fillId="0" borderId="15" xfId="126" applyFont="1" applyBorder="1" applyAlignment="1">
      <alignment horizontal="right"/>
    </xf>
    <xf numFmtId="0" fontId="7" fillId="0" borderId="0" xfId="87" applyFont="1" applyFill="1" applyAlignment="1">
      <alignment horizontal="center"/>
    </xf>
    <xf numFmtId="31" fontId="7" fillId="0" borderId="0" xfId="87" applyNumberFormat="1" applyFont="1" applyFill="1" applyAlignment="1">
      <alignment horizontal="center"/>
    </xf>
    <xf numFmtId="0" fontId="14" fillId="0" borderId="0" xfId="87" applyNumberFormat="1" applyFont="1" applyFill="1" applyAlignment="1" applyProtection="1">
      <alignment horizontal="center"/>
    </xf>
    <xf numFmtId="0" fontId="17" fillId="0" borderId="0" xfId="87" applyFont="1" applyFill="1" applyAlignment="1">
      <alignment horizontal="center"/>
    </xf>
    <xf numFmtId="0" fontId="18" fillId="0" borderId="0" xfId="87" applyFont="1" applyAlignment="1">
      <alignment horizontal="center" vertical="center"/>
    </xf>
    <xf numFmtId="57" fontId="14" fillId="0" borderId="0" xfId="87" applyNumberFormat="1" applyFont="1" applyFill="1" applyAlignment="1" applyProtection="1">
      <alignment horizontal="center"/>
    </xf>
    <xf numFmtId="0" fontId="11" fillId="0" borderId="0" xfId="127" applyNumberFormat="1" applyFont="1" applyFill="1" applyAlignment="1" applyProtection="1">
      <alignment horizontal="center" vertical="center"/>
    </xf>
    <xf numFmtId="0" fontId="4" fillId="0" borderId="0" xfId="135" applyFont="1" applyAlignment="1">
      <alignment horizontal="left" vertical="center" wrapText="1"/>
    </xf>
    <xf numFmtId="0" fontId="8" fillId="0" borderId="0" xfId="124" applyFont="1" applyAlignment="1">
      <alignment horizontal="right" vertical="center"/>
    </xf>
    <xf numFmtId="0" fontId="8" fillId="0" borderId="5" xfId="124" applyFont="1" applyBorder="1" applyAlignment="1">
      <alignment horizontal="right" vertical="center"/>
    </xf>
    <xf numFmtId="0" fontId="8" fillId="0" borderId="6" xfId="124" applyFont="1" applyBorder="1" applyAlignment="1">
      <alignment horizontal="center" vertical="center" wrapText="1"/>
    </xf>
    <xf numFmtId="0" fontId="8" fillId="0" borderId="8" xfId="124" applyFont="1" applyBorder="1" applyAlignment="1">
      <alignment horizontal="center" vertical="center" wrapText="1"/>
    </xf>
    <xf numFmtId="0" fontId="8" fillId="0" borderId="11" xfId="124" applyFont="1" applyBorder="1" applyAlignment="1">
      <alignment horizontal="center" vertical="center" wrapText="1"/>
    </xf>
    <xf numFmtId="0" fontId="8" fillId="0" borderId="7" xfId="124" applyNumberFormat="1" applyFont="1" applyFill="1" applyBorder="1" applyAlignment="1" applyProtection="1">
      <alignment horizontal="center" vertical="center"/>
    </xf>
    <xf numFmtId="0" fontId="8" fillId="0" borderId="9" xfId="124" applyNumberFormat="1" applyFont="1" applyFill="1" applyBorder="1" applyAlignment="1" applyProtection="1">
      <alignment horizontal="center" vertical="center"/>
    </xf>
    <xf numFmtId="0" fontId="8" fillId="0" borderId="12" xfId="124" applyNumberFormat="1" applyFont="1" applyFill="1" applyBorder="1" applyAlignment="1" applyProtection="1">
      <alignment horizontal="center" vertical="center"/>
    </xf>
    <xf numFmtId="0" fontId="40" fillId="0" borderId="8" xfId="124" applyFont="1" applyBorder="1" applyAlignment="1">
      <alignment horizontal="center" vertical="center" wrapText="1"/>
    </xf>
    <xf numFmtId="0" fontId="40" fillId="0" borderId="11" xfId="124" applyFont="1" applyBorder="1" applyAlignment="1">
      <alignment horizontal="center" vertical="center" wrapText="1"/>
    </xf>
    <xf numFmtId="0" fontId="8" fillId="0" borderId="7" xfId="124" applyFont="1" applyBorder="1" applyAlignment="1">
      <alignment horizontal="center" vertical="center" wrapText="1"/>
    </xf>
    <xf numFmtId="0" fontId="8" fillId="0" borderId="9" xfId="124" applyFont="1" applyBorder="1" applyAlignment="1">
      <alignment horizontal="center" vertical="center" wrapText="1"/>
    </xf>
    <xf numFmtId="0" fontId="8" fillId="0" borderId="12" xfId="124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8" xfId="124" applyFont="1" applyFill="1" applyBorder="1" applyAlignment="1">
      <alignment horizontal="center" vertical="center" wrapText="1"/>
    </xf>
    <xf numFmtId="0" fontId="8" fillId="0" borderId="11" xfId="124" applyFont="1" applyFill="1" applyBorder="1" applyAlignment="1">
      <alignment horizontal="center" vertical="center" wrapText="1"/>
    </xf>
    <xf numFmtId="0" fontId="40" fillId="0" borderId="8" xfId="73" applyFont="1" applyBorder="1" applyAlignment="1">
      <alignment horizontal="center" vertical="center" wrapText="1"/>
    </xf>
    <xf numFmtId="0" fontId="8" fillId="0" borderId="11" xfId="73" applyFont="1" applyBorder="1" applyAlignment="1">
      <alignment horizontal="center" vertical="center" wrapText="1"/>
    </xf>
    <xf numFmtId="0" fontId="8" fillId="0" borderId="8" xfId="73" applyFont="1" applyFill="1" applyBorder="1" applyAlignment="1">
      <alignment horizontal="center" vertical="center" wrapText="1"/>
    </xf>
    <xf numFmtId="0" fontId="8" fillId="0" borderId="11" xfId="73" applyFont="1" applyFill="1" applyBorder="1" applyAlignment="1">
      <alignment horizontal="center" vertical="center" wrapText="1"/>
    </xf>
    <xf numFmtId="0" fontId="8" fillId="26" borderId="8" xfId="73" applyFont="1" applyFill="1" applyBorder="1" applyAlignment="1">
      <alignment horizontal="center" vertical="center"/>
    </xf>
    <xf numFmtId="0" fontId="8" fillId="26" borderId="11" xfId="73" applyFont="1" applyFill="1" applyBorder="1" applyAlignment="1">
      <alignment horizontal="center" vertical="center"/>
    </xf>
    <xf numFmtId="0" fontId="8" fillId="0" borderId="8" xfId="73" applyFont="1" applyBorder="1" applyAlignment="1">
      <alignment horizontal="center" vertical="center"/>
    </xf>
    <xf numFmtId="0" fontId="8" fillId="0" borderId="20" xfId="73" applyFont="1" applyBorder="1" applyAlignment="1">
      <alignment horizontal="center" vertical="center"/>
    </xf>
    <xf numFmtId="0" fontId="8" fillId="0" borderId="11" xfId="73" applyFont="1" applyBorder="1" applyAlignment="1">
      <alignment horizontal="center" vertical="center"/>
    </xf>
    <xf numFmtId="0" fontId="8" fillId="0" borderId="6" xfId="73" applyFont="1" applyFill="1" applyBorder="1" applyAlignment="1">
      <alignment horizontal="center" vertical="center"/>
    </xf>
    <xf numFmtId="0" fontId="8" fillId="0" borderId="6" xfId="73" applyFont="1" applyBorder="1" applyAlignment="1">
      <alignment horizontal="center" vertical="center" wrapText="1"/>
    </xf>
    <xf numFmtId="0" fontId="48" fillId="0" borderId="0" xfId="178" applyNumberFormat="1" applyFont="1" applyFill="1" applyAlignment="1" applyProtection="1">
      <alignment horizontal="center" vertical="center"/>
    </xf>
    <xf numFmtId="0" fontId="11" fillId="0" borderId="0" xfId="178" applyNumberFormat="1" applyFont="1" applyFill="1" applyAlignment="1" applyProtection="1">
      <alignment horizontal="center" vertical="center"/>
    </xf>
    <xf numFmtId="0" fontId="8" fillId="0" borderId="7" xfId="73" applyNumberFormat="1" applyFont="1" applyFill="1" applyBorder="1" applyAlignment="1" applyProtection="1">
      <alignment horizontal="center" vertical="center"/>
    </xf>
    <xf numFmtId="0" fontId="8" fillId="0" borderId="9" xfId="73" applyNumberFormat="1" applyFont="1" applyFill="1" applyBorder="1" applyAlignment="1" applyProtection="1">
      <alignment horizontal="center" vertical="center"/>
    </xf>
    <xf numFmtId="0" fontId="8" fillId="0" borderId="12" xfId="73" applyNumberFormat="1" applyFont="1" applyFill="1" applyBorder="1" applyAlignment="1" applyProtection="1">
      <alignment horizontal="center" vertical="center"/>
    </xf>
    <xf numFmtId="0" fontId="8" fillId="0" borderId="7" xfId="73" applyFont="1" applyBorder="1" applyAlignment="1">
      <alignment horizontal="center" vertical="center" wrapText="1"/>
    </xf>
    <xf numFmtId="0" fontId="8" fillId="0" borderId="9" xfId="73" applyFont="1" applyBorder="1" applyAlignment="1">
      <alignment horizontal="center" vertical="center" wrapText="1"/>
    </xf>
    <xf numFmtId="0" fontId="8" fillId="0" borderId="12" xfId="73" applyFont="1" applyBorder="1" applyAlignment="1">
      <alignment horizontal="center" vertical="center" wrapText="1"/>
    </xf>
    <xf numFmtId="0" fontId="40" fillId="0" borderId="11" xfId="73" applyFont="1" applyBorder="1" applyAlignment="1">
      <alignment horizontal="center" vertical="center" wrapText="1"/>
    </xf>
    <xf numFmtId="0" fontId="8" fillId="0" borderId="20" xfId="73" applyFont="1" applyFill="1" applyBorder="1" applyAlignment="1">
      <alignment horizontal="center" vertical="center" wrapText="1"/>
    </xf>
    <xf numFmtId="0" fontId="11" fillId="0" borderId="0" xfId="179" applyNumberFormat="1" applyFont="1" applyFill="1" applyAlignment="1" applyProtection="1">
      <alignment horizontal="center" vertical="center"/>
    </xf>
    <xf numFmtId="0" fontId="8" fillId="0" borderId="8" xfId="75" applyFont="1" applyBorder="1" applyAlignment="1">
      <alignment horizontal="center" vertical="center" wrapText="1"/>
    </xf>
    <xf numFmtId="0" fontId="8" fillId="0" borderId="11" xfId="75" applyFont="1" applyBorder="1" applyAlignment="1">
      <alignment horizontal="center" vertical="center" wrapText="1"/>
    </xf>
    <xf numFmtId="0" fontId="8" fillId="0" borderId="0" xfId="75" applyFont="1" applyAlignment="1">
      <alignment horizontal="right" vertical="center"/>
    </xf>
    <xf numFmtId="0" fontId="8" fillId="0" borderId="5" xfId="75" applyFont="1" applyBorder="1" applyAlignment="1">
      <alignment horizontal="right" vertical="center"/>
    </xf>
    <xf numFmtId="0" fontId="8" fillId="0" borderId="6" xfId="75" applyFont="1" applyFill="1" applyBorder="1" applyAlignment="1">
      <alignment horizontal="center" vertical="center"/>
    </xf>
    <xf numFmtId="0" fontId="8" fillId="0" borderId="7" xfId="75" applyNumberFormat="1" applyFont="1" applyFill="1" applyBorder="1" applyAlignment="1" applyProtection="1">
      <alignment horizontal="center" vertical="center"/>
    </xf>
    <xf numFmtId="0" fontId="8" fillId="0" borderId="9" xfId="75" applyNumberFormat="1" applyFont="1" applyFill="1" applyBorder="1" applyAlignment="1" applyProtection="1">
      <alignment horizontal="center" vertical="center"/>
    </xf>
    <xf numFmtId="0" fontId="8" fillId="0" borderId="12" xfId="75" applyNumberFormat="1" applyFont="1" applyFill="1" applyBorder="1" applyAlignment="1" applyProtection="1">
      <alignment horizontal="center" vertical="center"/>
    </xf>
    <xf numFmtId="0" fontId="8" fillId="0" borderId="6" xfId="75" applyFont="1" applyFill="1" applyBorder="1" applyAlignment="1">
      <alignment horizontal="center" vertical="center" wrapText="1"/>
    </xf>
    <xf numFmtId="0" fontId="8" fillId="0" borderId="8" xfId="75" applyFont="1" applyFill="1" applyBorder="1" applyAlignment="1">
      <alignment horizontal="center" vertical="center"/>
    </xf>
    <xf numFmtId="0" fontId="8" fillId="0" borderId="11" xfId="75" applyFont="1" applyFill="1" applyBorder="1" applyAlignment="1">
      <alignment horizontal="center" vertical="center"/>
    </xf>
    <xf numFmtId="0" fontId="8" fillId="0" borderId="6" xfId="75" applyFont="1" applyBorder="1" applyAlignment="1">
      <alignment horizontal="center" vertical="center"/>
    </xf>
    <xf numFmtId="0" fontId="8" fillId="0" borderId="7" xfId="76" applyFont="1" applyBorder="1" applyAlignment="1">
      <alignment horizontal="center" vertical="center" wrapText="1"/>
    </xf>
    <xf numFmtId="0" fontId="8" fillId="0" borderId="9" xfId="76" applyFont="1" applyBorder="1" applyAlignment="1">
      <alignment horizontal="center" vertical="center" wrapText="1"/>
    </xf>
    <xf numFmtId="0" fontId="8" fillId="0" borderId="12" xfId="76" applyFont="1" applyBorder="1" applyAlignment="1">
      <alignment horizontal="center" vertical="center" wrapText="1"/>
    </xf>
    <xf numFmtId="0" fontId="40" fillId="0" borderId="8" xfId="76" applyFont="1" applyBorder="1" applyAlignment="1">
      <alignment horizontal="center" vertical="center" wrapText="1"/>
    </xf>
    <xf numFmtId="0" fontId="8" fillId="0" borderId="11" xfId="76" applyFont="1" applyBorder="1" applyAlignment="1">
      <alignment horizontal="center" vertical="center" wrapText="1"/>
    </xf>
    <xf numFmtId="0" fontId="8" fillId="0" borderId="6" xfId="76" applyFont="1" applyBorder="1" applyAlignment="1">
      <alignment horizontal="center" vertical="center" wrapText="1"/>
    </xf>
    <xf numFmtId="0" fontId="11" fillId="0" borderId="0" xfId="180" applyNumberFormat="1" applyFont="1" applyFill="1" applyAlignment="1" applyProtection="1">
      <alignment horizontal="center" vertical="center"/>
    </xf>
    <xf numFmtId="0" fontId="8" fillId="0" borderId="8" xfId="76" applyFont="1" applyFill="1" applyBorder="1" applyAlignment="1">
      <alignment horizontal="center" vertical="center"/>
    </xf>
    <xf numFmtId="0" fontId="8" fillId="0" borderId="11" xfId="76" applyFont="1" applyFill="1" applyBorder="1" applyAlignment="1">
      <alignment horizontal="center" vertical="center"/>
    </xf>
    <xf numFmtId="0" fontId="8" fillId="0" borderId="8" xfId="76" applyFont="1" applyBorder="1" applyAlignment="1">
      <alignment horizontal="center" vertical="center"/>
    </xf>
    <xf numFmtId="0" fontId="8" fillId="0" borderId="20" xfId="76" applyFont="1" applyBorder="1" applyAlignment="1">
      <alignment horizontal="center" vertical="center"/>
    </xf>
    <xf numFmtId="0" fontId="8" fillId="0" borderId="11" xfId="76" applyFont="1" applyBorder="1" applyAlignment="1">
      <alignment horizontal="center" vertical="center"/>
    </xf>
    <xf numFmtId="0" fontId="8" fillId="0" borderId="6" xfId="76" applyFont="1" applyFill="1" applyBorder="1" applyAlignment="1">
      <alignment horizontal="center" vertical="center"/>
    </xf>
    <xf numFmtId="0" fontId="8" fillId="0" borderId="7" xfId="78" applyFont="1" applyBorder="1" applyAlignment="1">
      <alignment horizontal="center" vertical="center" wrapText="1"/>
    </xf>
    <xf numFmtId="0" fontId="8" fillId="0" borderId="9" xfId="78" applyFont="1" applyBorder="1" applyAlignment="1">
      <alignment horizontal="center" vertical="center" wrapText="1"/>
    </xf>
    <xf numFmtId="0" fontId="8" fillId="0" borderId="12" xfId="78" applyFont="1" applyBorder="1" applyAlignment="1">
      <alignment horizontal="center" vertical="center" wrapText="1"/>
    </xf>
    <xf numFmtId="0" fontId="8" fillId="0" borderId="24" xfId="78" applyFont="1" applyBorder="1" applyAlignment="1">
      <alignment horizontal="center" vertical="center" wrapText="1"/>
    </xf>
    <xf numFmtId="0" fontId="8" fillId="0" borderId="10" xfId="78" applyFont="1" applyBorder="1" applyAlignment="1">
      <alignment horizontal="center" vertical="center" wrapText="1"/>
    </xf>
    <xf numFmtId="0" fontId="8" fillId="0" borderId="21" xfId="78" applyFont="1" applyBorder="1" applyAlignment="1">
      <alignment horizontal="center" vertical="center" wrapText="1"/>
    </xf>
    <xf numFmtId="0" fontId="11" fillId="0" borderId="0" xfId="78" applyFont="1" applyAlignment="1">
      <alignment horizontal="center" vertical="center"/>
    </xf>
    <xf numFmtId="0" fontId="8" fillId="0" borderId="8" xfId="78" applyFont="1" applyBorder="1" applyAlignment="1">
      <alignment horizontal="center" vertical="center" wrapText="1"/>
    </xf>
    <xf numFmtId="0" fontId="8" fillId="0" borderId="11" xfId="78" applyFont="1" applyBorder="1" applyAlignment="1">
      <alignment horizontal="center" vertical="center" wrapText="1"/>
    </xf>
    <xf numFmtId="0" fontId="8" fillId="0" borderId="8" xfId="78" applyFont="1" applyFill="1" applyBorder="1" applyAlignment="1">
      <alignment horizontal="center" vertical="center" wrapText="1"/>
    </xf>
    <xf numFmtId="0" fontId="8" fillId="0" borderId="11" xfId="78" applyFont="1" applyFill="1" applyBorder="1" applyAlignment="1">
      <alignment horizontal="center" vertical="center" wrapText="1"/>
    </xf>
    <xf numFmtId="0" fontId="8" fillId="0" borderId="6" xfId="78" applyFont="1" applyBorder="1" applyAlignment="1">
      <alignment horizontal="center" vertical="center" wrapText="1"/>
    </xf>
    <xf numFmtId="0" fontId="8" fillId="0" borderId="0" xfId="78" applyFont="1" applyAlignment="1">
      <alignment horizontal="right" vertical="center"/>
    </xf>
    <xf numFmtId="0" fontId="8" fillId="0" borderId="5" xfId="78" applyFont="1" applyBorder="1" applyAlignment="1">
      <alignment horizontal="right" vertical="center"/>
    </xf>
    <xf numFmtId="0" fontId="8" fillId="0" borderId="7" xfId="78" applyNumberFormat="1" applyFont="1" applyFill="1" applyBorder="1" applyAlignment="1" applyProtection="1">
      <alignment horizontal="center" vertical="center"/>
    </xf>
    <xf numFmtId="0" fontId="8" fillId="0" borderId="9" xfId="78" applyNumberFormat="1" applyFont="1" applyFill="1" applyBorder="1" applyAlignment="1" applyProtection="1">
      <alignment horizontal="center" vertical="center"/>
    </xf>
    <xf numFmtId="0" fontId="8" fillId="0" borderId="12" xfId="78" applyNumberFormat="1" applyFont="1" applyFill="1" applyBorder="1" applyAlignment="1" applyProtection="1">
      <alignment horizontal="center" vertical="center"/>
    </xf>
    <xf numFmtId="0" fontId="8" fillId="0" borderId="20" xfId="78" applyFont="1" applyFill="1" applyBorder="1" applyAlignment="1">
      <alignment horizontal="center" vertical="center" wrapText="1"/>
    </xf>
    <xf numFmtId="0" fontId="8" fillId="0" borderId="8" xfId="80" applyFont="1" applyBorder="1" applyAlignment="1">
      <alignment horizontal="center" vertical="center" wrapText="1"/>
    </xf>
    <xf numFmtId="0" fontId="8" fillId="0" borderId="11" xfId="80" applyFont="1" applyBorder="1" applyAlignment="1">
      <alignment horizontal="center" vertical="center" wrapText="1"/>
    </xf>
    <xf numFmtId="0" fontId="8" fillId="0" borderId="7" xfId="80" applyNumberFormat="1" applyFont="1" applyFill="1" applyBorder="1" applyAlignment="1" applyProtection="1">
      <alignment horizontal="center" vertical="center"/>
    </xf>
    <xf numFmtId="0" fontId="8" fillId="0" borderId="9" xfId="80" applyNumberFormat="1" applyFont="1" applyFill="1" applyBorder="1" applyAlignment="1" applyProtection="1">
      <alignment horizontal="center" vertical="center"/>
    </xf>
    <xf numFmtId="0" fontId="8" fillId="0" borderId="12" xfId="80" applyNumberFormat="1" applyFont="1" applyFill="1" applyBorder="1" applyAlignment="1" applyProtection="1">
      <alignment horizontal="center" vertical="center"/>
    </xf>
    <xf numFmtId="0" fontId="8" fillId="0" borderId="8" xfId="80" applyFont="1" applyFill="1" applyBorder="1" applyAlignment="1">
      <alignment horizontal="center" vertical="center"/>
    </xf>
    <xf numFmtId="0" fontId="8" fillId="0" borderId="20" xfId="80" applyFont="1" applyFill="1" applyBorder="1" applyAlignment="1">
      <alignment horizontal="center" vertical="center"/>
    </xf>
    <xf numFmtId="0" fontId="8" fillId="0" borderId="11" xfId="80" applyFont="1" applyFill="1" applyBorder="1" applyAlignment="1">
      <alignment horizontal="center" vertical="center"/>
    </xf>
    <xf numFmtId="0" fontId="11" fillId="0" borderId="0" xfId="80" applyFont="1" applyAlignment="1">
      <alignment horizontal="center" vertical="center"/>
    </xf>
    <xf numFmtId="0" fontId="8" fillId="0" borderId="0" xfId="80" applyFont="1" applyAlignment="1">
      <alignment horizontal="right" vertical="center"/>
    </xf>
    <xf numFmtId="0" fontId="8" fillId="0" borderId="5" xfId="80" applyFont="1" applyBorder="1" applyAlignment="1">
      <alignment horizontal="right" vertical="center"/>
    </xf>
    <xf numFmtId="0" fontId="8" fillId="0" borderId="6" xfId="80" applyFont="1" applyFill="1" applyBorder="1" applyAlignment="1">
      <alignment horizontal="center" vertical="center"/>
    </xf>
    <xf numFmtId="0" fontId="8" fillId="0" borderId="7" xfId="80" applyFont="1" applyBorder="1" applyAlignment="1">
      <alignment horizontal="center" vertical="center"/>
    </xf>
    <xf numFmtId="0" fontId="8" fillId="0" borderId="9" xfId="80" applyFont="1" applyBorder="1" applyAlignment="1">
      <alignment horizontal="center" vertical="center"/>
    </xf>
    <xf numFmtId="0" fontId="8" fillId="0" borderId="12" xfId="80" applyFont="1" applyBorder="1" applyAlignment="1">
      <alignment horizontal="center" vertical="center"/>
    </xf>
    <xf numFmtId="0" fontId="8" fillId="0" borderId="8" xfId="80" applyFont="1" applyBorder="1" applyAlignment="1">
      <alignment horizontal="center" vertical="center"/>
    </xf>
    <xf numFmtId="0" fontId="8" fillId="0" borderId="20" xfId="80" applyFont="1" applyBorder="1" applyAlignment="1">
      <alignment horizontal="center" vertical="center"/>
    </xf>
    <xf numFmtId="0" fontId="8" fillId="0" borderId="11" xfId="80" applyFont="1" applyBorder="1" applyAlignment="1">
      <alignment horizontal="center" vertical="center"/>
    </xf>
    <xf numFmtId="0" fontId="11" fillId="0" borderId="0" xfId="81" applyFont="1" applyAlignment="1">
      <alignment horizontal="center" vertical="center"/>
    </xf>
    <xf numFmtId="0" fontId="8" fillId="0" borderId="6" xfId="81" applyFont="1" applyFill="1" applyBorder="1" applyAlignment="1">
      <alignment horizontal="center" vertical="center"/>
    </xf>
    <xf numFmtId="0" fontId="8" fillId="0" borderId="6" xfId="81" applyFont="1" applyBorder="1" applyAlignment="1">
      <alignment horizontal="center" vertical="center"/>
    </xf>
    <xf numFmtId="0" fontId="8" fillId="0" borderId="7" xfId="82" applyFont="1" applyBorder="1" applyAlignment="1">
      <alignment horizontal="center" vertical="center" wrapText="1"/>
    </xf>
    <xf numFmtId="0" fontId="8" fillId="0" borderId="9" xfId="82" applyFont="1" applyBorder="1" applyAlignment="1">
      <alignment horizontal="center" vertical="center" wrapText="1"/>
    </xf>
    <xf numFmtId="0" fontId="8" fillId="0" borderId="12" xfId="82" applyFont="1" applyBorder="1" applyAlignment="1">
      <alignment horizontal="center" vertical="center" wrapText="1"/>
    </xf>
    <xf numFmtId="0" fontId="8" fillId="0" borderId="6" xfId="82" applyFont="1" applyBorder="1" applyAlignment="1">
      <alignment horizontal="center" vertical="center" wrapText="1"/>
    </xf>
    <xf numFmtId="0" fontId="47" fillId="0" borderId="8" xfId="82" applyFont="1" applyBorder="1" applyAlignment="1">
      <alignment horizontal="center" vertical="center" wrapText="1"/>
    </xf>
    <xf numFmtId="0" fontId="8" fillId="0" borderId="11" xfId="82" applyFont="1" applyBorder="1" applyAlignment="1">
      <alignment horizontal="center" vertical="center" wrapText="1"/>
    </xf>
    <xf numFmtId="0" fontId="8" fillId="0" borderId="6" xfId="82" applyFont="1" applyFill="1" applyBorder="1" applyAlignment="1">
      <alignment horizontal="center" vertical="center"/>
    </xf>
    <xf numFmtId="0" fontId="11" fillId="0" borderId="0" xfId="82" applyFont="1" applyAlignment="1">
      <alignment horizontal="center" vertical="center"/>
    </xf>
    <xf numFmtId="0" fontId="8" fillId="0" borderId="8" xfId="82" applyFont="1" applyBorder="1" applyAlignment="1">
      <alignment horizontal="center" vertical="center"/>
    </xf>
    <xf numFmtId="0" fontId="2" fillId="0" borderId="20" xfId="82" applyBorder="1" applyAlignment="1">
      <alignment horizontal="center" vertical="center"/>
    </xf>
    <xf numFmtId="0" fontId="2" fillId="0" borderId="11" xfId="82" applyBorder="1" applyAlignment="1">
      <alignment horizontal="center" vertical="center"/>
    </xf>
    <xf numFmtId="0" fontId="8" fillId="0" borderId="8" xfId="82" applyFont="1" applyFill="1" applyBorder="1" applyAlignment="1">
      <alignment horizontal="center" vertical="center"/>
    </xf>
    <xf numFmtId="0" fontId="8" fillId="0" borderId="11" xfId="82" applyFont="1" applyFill="1" applyBorder="1" applyAlignment="1">
      <alignment horizontal="center" vertical="center"/>
    </xf>
    <xf numFmtId="0" fontId="8" fillId="0" borderId="20" xfId="82" applyFont="1" applyBorder="1" applyAlignment="1">
      <alignment horizontal="center" vertical="center"/>
    </xf>
    <xf numFmtId="0" fontId="8" fillId="0" borderId="11" xfId="82" applyFont="1" applyBorder="1" applyAlignment="1">
      <alignment horizontal="center" vertical="center"/>
    </xf>
    <xf numFmtId="0" fontId="47" fillId="0" borderId="6" xfId="82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7" fillId="0" borderId="0" xfId="84" applyFont="1" applyAlignment="1">
      <alignment horizontal="center" vertical="center"/>
    </xf>
    <xf numFmtId="49" fontId="8" fillId="0" borderId="6" xfId="84" applyNumberFormat="1" applyFont="1" applyBorder="1" applyAlignment="1">
      <alignment horizontal="center" vertical="center"/>
    </xf>
    <xf numFmtId="0" fontId="35" fillId="0" borderId="7" xfId="84" applyFont="1" applyBorder="1" applyAlignment="1">
      <alignment horizontal="center" vertical="center"/>
    </xf>
    <xf numFmtId="0" fontId="8" fillId="0" borderId="9" xfId="84" applyFont="1" applyBorder="1" applyAlignment="1">
      <alignment horizontal="center" vertical="center"/>
    </xf>
    <xf numFmtId="0" fontId="8" fillId="0" borderId="12" xfId="84" applyFont="1" applyBorder="1" applyAlignment="1">
      <alignment horizontal="center" vertical="center"/>
    </xf>
    <xf numFmtId="0" fontId="8" fillId="0" borderId="6" xfId="84" applyFont="1" applyBorder="1" applyAlignment="1">
      <alignment horizontal="center" vertical="center"/>
    </xf>
    <xf numFmtId="0" fontId="4" fillId="0" borderId="0" xfId="85" applyFont="1" applyAlignment="1">
      <alignment vertical="center"/>
    </xf>
    <xf numFmtId="0" fontId="11" fillId="0" borderId="0" xfId="173" applyNumberFormat="1" applyFont="1" applyFill="1" applyAlignment="1" applyProtection="1">
      <alignment horizontal="center" vertical="center"/>
    </xf>
    <xf numFmtId="0" fontId="8" fillId="0" borderId="5" xfId="85" applyFont="1" applyBorder="1" applyAlignment="1">
      <alignment horizontal="right" vertical="center"/>
    </xf>
    <xf numFmtId="0" fontId="8" fillId="0" borderId="6" xfId="85" applyFont="1" applyFill="1" applyBorder="1" applyAlignment="1">
      <alignment horizontal="center" vertical="center"/>
    </xf>
    <xf numFmtId="0" fontId="8" fillId="0" borderId="6" xfId="85" applyFont="1" applyBorder="1" applyAlignment="1">
      <alignment horizontal="center" vertical="center"/>
    </xf>
    <xf numFmtId="0" fontId="4" fillId="0" borderId="0" xfId="86" applyFont="1" applyAlignment="1">
      <alignment horizontal="left" vertical="center" wrapText="1"/>
    </xf>
    <xf numFmtId="0" fontId="8" fillId="0" borderId="6" xfId="86" applyFont="1" applyFill="1" applyBorder="1" applyAlignment="1">
      <alignment horizontal="center" vertical="center"/>
    </xf>
    <xf numFmtId="0" fontId="8" fillId="0" borderId="6" xfId="86" applyFont="1" applyBorder="1" applyAlignment="1">
      <alignment horizontal="center" vertical="center"/>
    </xf>
    <xf numFmtId="0" fontId="11" fillId="0" borderId="0" xfId="86" applyFont="1" applyAlignment="1">
      <alignment horizontal="center" vertical="center"/>
    </xf>
    <xf numFmtId="0" fontId="8" fillId="0" borderId="0" xfId="86" applyFont="1" applyAlignment="1">
      <alignment horizontal="right" vertical="center"/>
    </xf>
    <xf numFmtId="0" fontId="8" fillId="0" borderId="5" xfId="86" applyFont="1" applyBorder="1" applyAlignment="1">
      <alignment horizontal="right" vertical="center"/>
    </xf>
    <xf numFmtId="0" fontId="4" fillId="0" borderId="0" xfId="110" applyFont="1" applyFill="1" applyAlignment="1">
      <alignment horizontal="left" vertical="center" wrapText="1"/>
    </xf>
    <xf numFmtId="0" fontId="8" fillId="0" borderId="6" xfId="110" applyFont="1" applyFill="1" applyBorder="1" applyAlignment="1">
      <alignment horizontal="center" vertical="center"/>
    </xf>
    <xf numFmtId="0" fontId="8" fillId="0" borderId="6" xfId="110" applyFont="1" applyBorder="1" applyAlignment="1">
      <alignment horizontal="center" vertical="center"/>
    </xf>
    <xf numFmtId="0" fontId="11" fillId="0" borderId="0" xfId="110" applyFont="1" applyAlignment="1">
      <alignment horizontal="center" vertical="center"/>
    </xf>
    <xf numFmtId="0" fontId="8" fillId="0" borderId="0" xfId="110" applyFont="1" applyAlignment="1">
      <alignment horizontal="right" vertical="center"/>
    </xf>
    <xf numFmtId="0" fontId="8" fillId="0" borderId="5" xfId="130" applyFont="1" applyFill="1" applyBorder="1" applyAlignment="1">
      <alignment horizontal="left" vertical="center"/>
    </xf>
    <xf numFmtId="0" fontId="8" fillId="0" borderId="5" xfId="110" applyFont="1" applyBorder="1" applyAlignment="1">
      <alignment horizontal="right" vertical="center"/>
    </xf>
    <xf numFmtId="0" fontId="8" fillId="0" borderId="6" xfId="111" applyFont="1" applyBorder="1" applyAlignment="1">
      <alignment horizontal="center" vertical="center" wrapText="1"/>
    </xf>
    <xf numFmtId="0" fontId="8" fillId="0" borderId="7" xfId="111" applyFont="1" applyBorder="1" applyAlignment="1">
      <alignment horizontal="center" vertical="center" wrapText="1"/>
    </xf>
    <xf numFmtId="0" fontId="8" fillId="0" borderId="9" xfId="111" applyFont="1" applyBorder="1" applyAlignment="1">
      <alignment horizontal="center" vertical="center" wrapText="1"/>
    </xf>
    <xf numFmtId="0" fontId="8" fillId="0" borderId="12" xfId="111" applyFont="1" applyBorder="1" applyAlignment="1">
      <alignment horizontal="center" vertical="center" wrapText="1"/>
    </xf>
    <xf numFmtId="0" fontId="11" fillId="0" borderId="0" xfId="174" applyNumberFormat="1" applyFont="1" applyFill="1" applyAlignment="1" applyProtection="1">
      <alignment horizontal="center" vertical="center"/>
    </xf>
    <xf numFmtId="0" fontId="8" fillId="0" borderId="8" xfId="111" applyFont="1" applyFill="1" applyBorder="1" applyAlignment="1">
      <alignment horizontal="center" vertical="center" wrapText="1"/>
    </xf>
    <xf numFmtId="0" fontId="8" fillId="0" borderId="20" xfId="111" applyFont="1" applyFill="1" applyBorder="1" applyAlignment="1">
      <alignment horizontal="center" vertical="center" wrapText="1"/>
    </xf>
    <xf numFmtId="0" fontId="8" fillId="0" borderId="11" xfId="111" applyFont="1" applyFill="1" applyBorder="1" applyAlignment="1">
      <alignment horizontal="center" vertical="center" wrapText="1"/>
    </xf>
    <xf numFmtId="0" fontId="8" fillId="0" borderId="8" xfId="111" applyFont="1" applyBorder="1" applyAlignment="1">
      <alignment horizontal="center" vertical="center" wrapText="1"/>
    </xf>
    <xf numFmtId="0" fontId="8" fillId="0" borderId="20" xfId="111" applyFont="1" applyBorder="1" applyAlignment="1">
      <alignment horizontal="center" vertical="center" wrapText="1"/>
    </xf>
    <xf numFmtId="0" fontId="8" fillId="0" borderId="11" xfId="111" applyFont="1" applyBorder="1" applyAlignment="1">
      <alignment horizontal="center" vertical="center" wrapText="1"/>
    </xf>
    <xf numFmtId="0" fontId="9" fillId="0" borderId="8" xfId="112" applyNumberFormat="1" applyFont="1" applyFill="1" applyBorder="1" applyAlignment="1" applyProtection="1">
      <alignment horizontal="center" vertical="center"/>
    </xf>
    <xf numFmtId="0" fontId="9" fillId="0" borderId="11" xfId="112" applyNumberFormat="1" applyFont="1" applyFill="1" applyBorder="1" applyAlignment="1" applyProtection="1">
      <alignment horizontal="center" vertical="center"/>
    </xf>
    <xf numFmtId="0" fontId="8" fillId="0" borderId="6" xfId="112" applyFont="1" applyBorder="1" applyAlignment="1">
      <alignment horizontal="center" vertical="center" wrapText="1"/>
    </xf>
    <xf numFmtId="0" fontId="9" fillId="0" borderId="21" xfId="112" applyNumberFormat="1" applyFont="1" applyFill="1" applyBorder="1" applyAlignment="1" applyProtection="1">
      <alignment horizontal="center" vertical="center"/>
    </xf>
    <xf numFmtId="0" fontId="9" fillId="0" borderId="22" xfId="112" applyNumberFormat="1" applyFont="1" applyFill="1" applyBorder="1" applyAlignment="1" applyProtection="1">
      <alignment horizontal="center" vertical="center"/>
    </xf>
    <xf numFmtId="0" fontId="9" fillId="0" borderId="23" xfId="112" applyNumberFormat="1" applyFont="1" applyFill="1" applyBorder="1" applyAlignment="1" applyProtection="1">
      <alignment horizontal="center" vertical="center"/>
    </xf>
    <xf numFmtId="0" fontId="7" fillId="0" borderId="0" xfId="112" applyFont="1" applyAlignment="1">
      <alignment horizontal="center" vertical="center"/>
    </xf>
    <xf numFmtId="0" fontId="9" fillId="0" borderId="7" xfId="112" applyNumberFormat="1" applyFont="1" applyFill="1" applyBorder="1" applyAlignment="1" applyProtection="1">
      <alignment horizontal="center" vertical="center"/>
    </xf>
    <xf numFmtId="0" fontId="9" fillId="0" borderId="9" xfId="112" applyNumberFormat="1" applyFont="1" applyFill="1" applyBorder="1" applyAlignment="1" applyProtection="1">
      <alignment horizontal="center" vertical="center"/>
    </xf>
    <xf numFmtId="0" fontId="9" fillId="0" borderId="12" xfId="112" applyNumberFormat="1" applyFont="1" applyFill="1" applyBorder="1" applyAlignment="1" applyProtection="1">
      <alignment horizontal="center" vertical="center"/>
    </xf>
    <xf numFmtId="0" fontId="8" fillId="0" borderId="6" xfId="120" applyFont="1" applyBorder="1" applyAlignment="1">
      <alignment horizontal="center" vertical="center" wrapText="1"/>
    </xf>
    <xf numFmtId="0" fontId="8" fillId="0" borderId="8" xfId="120" applyFont="1" applyBorder="1" applyAlignment="1">
      <alignment horizontal="center" vertical="center" wrapText="1"/>
    </xf>
    <xf numFmtId="0" fontId="8" fillId="0" borderId="11" xfId="120" applyFont="1" applyBorder="1" applyAlignment="1">
      <alignment horizontal="center" vertical="center" wrapText="1"/>
    </xf>
    <xf numFmtId="0" fontId="8" fillId="0" borderId="7" xfId="112" applyFont="1" applyBorder="1" applyAlignment="1">
      <alignment horizontal="center" vertical="center" wrapText="1"/>
    </xf>
    <xf numFmtId="0" fontId="8" fillId="0" borderId="9" xfId="112" applyFont="1" applyBorder="1" applyAlignment="1">
      <alignment horizontal="center" vertical="center" wrapText="1"/>
    </xf>
    <xf numFmtId="0" fontId="8" fillId="0" borderId="12" xfId="112" applyFont="1" applyBorder="1" applyAlignment="1">
      <alignment horizontal="center" vertical="center" wrapText="1"/>
    </xf>
    <xf numFmtId="0" fontId="7" fillId="0" borderId="0" xfId="113" applyFont="1" applyAlignment="1">
      <alignment horizontal="center" vertical="center"/>
    </xf>
    <xf numFmtId="0" fontId="9" fillId="26" borderId="7" xfId="113" applyNumberFormat="1" applyFont="1" applyFill="1" applyBorder="1" applyAlignment="1" applyProtection="1">
      <alignment horizontal="center" vertical="center" wrapText="1"/>
    </xf>
    <xf numFmtId="0" fontId="9" fillId="26" borderId="9" xfId="113" applyNumberFormat="1" applyFont="1" applyFill="1" applyBorder="1" applyAlignment="1" applyProtection="1">
      <alignment horizontal="center" vertical="center" wrapText="1"/>
    </xf>
    <xf numFmtId="0" fontId="9" fillId="26" borderId="12" xfId="113" applyNumberFormat="1" applyFont="1" applyFill="1" applyBorder="1" applyAlignment="1" applyProtection="1">
      <alignment horizontal="center" vertical="center" wrapText="1"/>
    </xf>
    <xf numFmtId="0" fontId="9" fillId="0" borderId="8" xfId="113" applyNumberFormat="1" applyFont="1" applyFill="1" applyBorder="1" applyAlignment="1" applyProtection="1">
      <alignment horizontal="center" vertical="center"/>
    </xf>
    <xf numFmtId="0" fontId="9" fillId="0" borderId="20" xfId="113" applyNumberFormat="1" applyFont="1" applyFill="1" applyBorder="1" applyAlignment="1" applyProtection="1">
      <alignment horizontal="center" vertical="center"/>
    </xf>
    <xf numFmtId="0" fontId="9" fillId="0" borderId="11" xfId="113" applyNumberFormat="1" applyFont="1" applyFill="1" applyBorder="1" applyAlignment="1" applyProtection="1">
      <alignment horizontal="center" vertical="center"/>
    </xf>
    <xf numFmtId="0" fontId="9" fillId="0" borderId="8" xfId="113" applyNumberFormat="1" applyFont="1" applyFill="1" applyBorder="1" applyAlignment="1" applyProtection="1">
      <alignment horizontal="center" vertical="center" wrapText="1"/>
    </xf>
    <xf numFmtId="0" fontId="9" fillId="0" borderId="20" xfId="113" applyNumberFormat="1" applyFont="1" applyFill="1" applyBorder="1" applyAlignment="1" applyProtection="1">
      <alignment horizontal="center" vertical="center" wrapText="1"/>
    </xf>
    <xf numFmtId="0" fontId="9" fillId="0" borderId="11" xfId="113" applyNumberFormat="1" applyFont="1" applyFill="1" applyBorder="1" applyAlignment="1" applyProtection="1">
      <alignment horizontal="center" vertical="center" wrapText="1"/>
    </xf>
    <xf numFmtId="0" fontId="9" fillId="26" borderId="8" xfId="113" applyFont="1" applyFill="1" applyBorder="1" applyAlignment="1">
      <alignment horizontal="center" vertical="center"/>
    </xf>
    <xf numFmtId="0" fontId="9" fillId="26" borderId="11" xfId="113" applyFont="1" applyFill="1" applyBorder="1" applyAlignment="1">
      <alignment horizontal="center" vertical="center"/>
    </xf>
    <xf numFmtId="0" fontId="9" fillId="26" borderId="8" xfId="113" applyNumberFormat="1" applyFont="1" applyFill="1" applyBorder="1" applyAlignment="1" applyProtection="1">
      <alignment horizontal="center" vertical="center" wrapText="1"/>
    </xf>
    <xf numFmtId="0" fontId="9" fillId="26" borderId="20" xfId="113" applyNumberFormat="1" applyFont="1" applyFill="1" applyBorder="1" applyAlignment="1" applyProtection="1">
      <alignment horizontal="center" vertical="center" wrapText="1"/>
    </xf>
    <xf numFmtId="0" fontId="9" fillId="26" borderId="11" xfId="113" applyNumberFormat="1" applyFont="1" applyFill="1" applyBorder="1" applyAlignment="1" applyProtection="1">
      <alignment horizontal="center" vertical="center" wrapText="1"/>
    </xf>
    <xf numFmtId="0" fontId="5" fillId="0" borderId="0" xfId="126" applyFont="1" applyAlignment="1">
      <alignment horizontal="center" vertical="center"/>
    </xf>
    <xf numFmtId="0" fontId="12" fillId="0" borderId="25" xfId="126" applyFont="1" applyBorder="1" applyAlignment="1">
      <alignment horizontal="center" vertical="center"/>
    </xf>
    <xf numFmtId="0" fontId="12" fillId="0" borderId="14" xfId="126" applyFont="1" applyBorder="1" applyAlignment="1">
      <alignment horizontal="center" vertical="center"/>
    </xf>
    <xf numFmtId="0" fontId="37" fillId="0" borderId="26" xfId="126" applyFont="1" applyBorder="1" applyAlignment="1">
      <alignment horizontal="center" vertical="center"/>
    </xf>
    <xf numFmtId="0" fontId="12" fillId="0" borderId="11" xfId="126" applyFont="1" applyBorder="1" applyAlignment="1">
      <alignment horizontal="center" vertical="center"/>
    </xf>
    <xf numFmtId="0" fontId="12" fillId="0" borderId="27" xfId="126" applyFont="1" applyBorder="1" applyAlignment="1">
      <alignment horizontal="center" vertical="center"/>
    </xf>
    <xf numFmtId="0" fontId="12" fillId="0" borderId="28" xfId="126" applyFont="1" applyBorder="1" applyAlignment="1">
      <alignment horizontal="center" vertical="center"/>
    </xf>
    <xf numFmtId="0" fontId="8" fillId="0" borderId="5" xfId="127" applyFont="1" applyFill="1" applyBorder="1" applyAlignment="1">
      <alignment horizontal="left" vertical="center"/>
    </xf>
    <xf numFmtId="49" fontId="8" fillId="0" borderId="6" xfId="176" applyNumberFormat="1" applyFont="1" applyFill="1" applyBorder="1" applyAlignment="1" applyProtection="1">
      <alignment horizontal="center" vertical="center" wrapText="1"/>
    </xf>
    <xf numFmtId="0" fontId="8" fillId="0" borderId="6" xfId="115" applyFont="1" applyBorder="1" applyAlignment="1">
      <alignment horizontal="center" vertical="center" wrapText="1"/>
    </xf>
    <xf numFmtId="176" fontId="8" fillId="0" borderId="6" xfId="176" applyNumberFormat="1" applyFont="1" applyFill="1" applyBorder="1" applyAlignment="1" applyProtection="1">
      <alignment horizontal="center" vertical="center" wrapText="1"/>
    </xf>
    <xf numFmtId="0" fontId="9" fillId="26" borderId="7" xfId="116" applyNumberFormat="1" applyFont="1" applyFill="1" applyBorder="1" applyAlignment="1" applyProtection="1">
      <alignment horizontal="center" vertical="center" wrapText="1"/>
    </xf>
    <xf numFmtId="0" fontId="9" fillId="26" borderId="9" xfId="116" applyNumberFormat="1" applyFont="1" applyFill="1" applyBorder="1" applyAlignment="1" applyProtection="1">
      <alignment horizontal="center" vertical="center" wrapText="1"/>
    </xf>
    <xf numFmtId="0" fontId="9" fillId="26" borderId="12" xfId="116" applyNumberFormat="1" applyFont="1" applyFill="1" applyBorder="1" applyAlignment="1" applyProtection="1">
      <alignment horizontal="center" vertical="center" wrapText="1"/>
    </xf>
    <xf numFmtId="0" fontId="9" fillId="26" borderId="8" xfId="116" applyNumberFormat="1" applyFont="1" applyFill="1" applyBorder="1" applyAlignment="1" applyProtection="1">
      <alignment horizontal="center" vertical="center" wrapText="1"/>
    </xf>
    <xf numFmtId="0" fontId="9" fillId="26" borderId="11" xfId="116" applyNumberFormat="1" applyFont="1" applyFill="1" applyBorder="1" applyAlignment="1" applyProtection="1">
      <alignment horizontal="center" vertical="center" wrapText="1"/>
    </xf>
    <xf numFmtId="0" fontId="8" fillId="0" borderId="6" xfId="116" applyFont="1" applyBorder="1" applyAlignment="1">
      <alignment horizontal="center" vertical="center" wrapText="1"/>
    </xf>
    <xf numFmtId="0" fontId="9" fillId="26" borderId="20" xfId="116" applyNumberFormat="1" applyFont="1" applyFill="1" applyBorder="1" applyAlignment="1" applyProtection="1">
      <alignment horizontal="center" vertical="center" wrapText="1"/>
    </xf>
    <xf numFmtId="0" fontId="9" fillId="26" borderId="7" xfId="116" applyNumberFormat="1" applyFont="1" applyFill="1" applyBorder="1" applyAlignment="1" applyProtection="1">
      <alignment horizontal="center" vertical="center"/>
    </xf>
    <xf numFmtId="0" fontId="9" fillId="26" borderId="9" xfId="116" applyNumberFormat="1" applyFont="1" applyFill="1" applyBorder="1" applyAlignment="1" applyProtection="1">
      <alignment horizontal="center" vertical="center"/>
    </xf>
    <xf numFmtId="0" fontId="9" fillId="26" borderId="12" xfId="116" applyNumberFormat="1" applyFont="1" applyFill="1" applyBorder="1" applyAlignment="1" applyProtection="1">
      <alignment horizontal="center" vertical="center"/>
    </xf>
    <xf numFmtId="0" fontId="8" fillId="0" borderId="7" xfId="116" applyFont="1" applyBorder="1" applyAlignment="1">
      <alignment horizontal="center" vertical="center" wrapText="1"/>
    </xf>
    <xf numFmtId="0" fontId="8" fillId="0" borderId="9" xfId="116" applyFont="1" applyBorder="1" applyAlignment="1">
      <alignment horizontal="center" vertical="center" wrapText="1"/>
    </xf>
    <xf numFmtId="0" fontId="8" fillId="0" borderId="12" xfId="116" applyFont="1" applyBorder="1" applyAlignment="1">
      <alignment horizontal="center" vertical="center" wrapText="1"/>
    </xf>
    <xf numFmtId="0" fontId="9" fillId="26" borderId="8" xfId="116" applyNumberFormat="1" applyFont="1" applyFill="1" applyBorder="1" applyAlignment="1" applyProtection="1">
      <alignment horizontal="center" vertical="center"/>
    </xf>
    <xf numFmtId="0" fontId="9" fillId="26" borderId="20" xfId="116" applyNumberFormat="1" applyFont="1" applyFill="1" applyBorder="1" applyAlignment="1" applyProtection="1">
      <alignment horizontal="center" vertical="center"/>
    </xf>
    <xf numFmtId="0" fontId="9" fillId="26" borderId="11" xfId="116" applyNumberFormat="1" applyFont="1" applyFill="1" applyBorder="1" applyAlignment="1" applyProtection="1">
      <alignment horizontal="center" vertical="center"/>
    </xf>
    <xf numFmtId="0" fontId="9" fillId="26" borderId="6" xfId="116" applyNumberFormat="1" applyFont="1" applyFill="1" applyBorder="1" applyAlignment="1" applyProtection="1">
      <alignment horizontal="center" vertical="center"/>
    </xf>
    <xf numFmtId="0" fontId="5" fillId="0" borderId="0" xfId="102" applyFont="1" applyAlignment="1">
      <alignment horizontal="center" vertical="center"/>
    </xf>
    <xf numFmtId="0" fontId="6" fillId="0" borderId="0" xfId="102" applyFont="1" applyAlignment="1">
      <alignment horizontal="center" vertical="center"/>
    </xf>
    <xf numFmtId="0" fontId="4" fillId="0" borderId="7" xfId="102" applyFont="1" applyBorder="1" applyAlignment="1">
      <alignment horizontal="center" vertical="center"/>
    </xf>
    <xf numFmtId="0" fontId="4" fillId="0" borderId="9" xfId="102" applyFont="1" applyBorder="1" applyAlignment="1">
      <alignment horizontal="center" vertical="center"/>
    </xf>
    <xf numFmtId="0" fontId="4" fillId="0" borderId="12" xfId="102" applyFont="1" applyBorder="1" applyAlignment="1">
      <alignment horizontal="center" vertical="center"/>
    </xf>
    <xf numFmtId="0" fontId="3" fillId="0" borderId="7" xfId="102" applyFont="1" applyBorder="1" applyAlignment="1">
      <alignment horizontal="center" vertical="center" wrapText="1"/>
    </xf>
    <xf numFmtId="0" fontId="3" fillId="0" borderId="9" xfId="102" applyFont="1" applyBorder="1" applyAlignment="1">
      <alignment horizontal="center" vertical="center" wrapText="1"/>
    </xf>
    <xf numFmtId="0" fontId="3" fillId="0" borderId="12" xfId="102" applyFont="1" applyBorder="1" applyAlignment="1">
      <alignment horizontal="center" vertical="center" wrapText="1"/>
    </xf>
  </cellXfs>
  <cellStyles count="197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 2" xfId="13"/>
    <cellStyle name="40% - 强调文字颜色 2 2" xfId="14"/>
    <cellStyle name="40% - 强调文字颜色 3 2" xfId="15"/>
    <cellStyle name="40% - 强调文字颜色 4 2" xfId="16"/>
    <cellStyle name="40% - 强调文字颜色 5 2" xfId="17"/>
    <cellStyle name="40% - 强调文字颜色 6 2" xfId="18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差 2" xfId="39"/>
    <cellStyle name="差_（新增预算公开表20160201）2016年鞍山市市本级一般公共预算经济分类预算表" xfId="40"/>
    <cellStyle name="差_11纳入预算管理的行政事业性收费支出预算明细表" xfId="41"/>
    <cellStyle name="差_12纳入预算管理的政府性基金" xfId="42"/>
    <cellStyle name="差_13国有资本经营支出" xfId="43"/>
    <cellStyle name="差_14项目支出表" xfId="44"/>
    <cellStyle name="差_15政府采购表" xfId="45"/>
    <cellStyle name="差_16购买服务表" xfId="46"/>
    <cellStyle name="差_17一般公共预算“三公”经费" xfId="47"/>
    <cellStyle name="差_19绩效情况表" xfId="48"/>
    <cellStyle name="差_2部门收支总表" xfId="49"/>
    <cellStyle name="差_3部门收入总表" xfId="50"/>
    <cellStyle name="差_5部门支出总表 (资金来源)" xfId="51"/>
    <cellStyle name="差_6财政拨款收支总表" xfId="52"/>
    <cellStyle name="差_9一般公共预算基本支出表（资金来源）" xfId="53"/>
    <cellStyle name="差_StartUp" xfId="54"/>
    <cellStyle name="差_StartUp_11纳入预算管理的行政事业性收费支出预算明细表" xfId="55"/>
    <cellStyle name="差_StartUp_12纳入预算管理的政府性基金" xfId="56"/>
    <cellStyle name="差_StartUp_13国有资本经营支出" xfId="57"/>
    <cellStyle name="差_StartUp_14项目支出表" xfId="58"/>
    <cellStyle name="差_StartUp_15政府采购表" xfId="59"/>
    <cellStyle name="差_StartUp_16购买服务表" xfId="60"/>
    <cellStyle name="差_StartUp_17一般公共预算“三公”经费" xfId="61"/>
    <cellStyle name="差_StartUp_19绩效情况表" xfId="62"/>
    <cellStyle name="差_StartUp_2部门收支总表" xfId="63"/>
    <cellStyle name="差_StartUp_3部门收入总表" xfId="64"/>
    <cellStyle name="差_StartUp_5部门支出总表 (资金来源)" xfId="65"/>
    <cellStyle name="差_StartUp_6财政拨款收支总表" xfId="66"/>
    <cellStyle name="差_StartUp_9一般公共预算基本支出表（资金来源）" xfId="67"/>
    <cellStyle name="差_StartUp_目录" xfId="68"/>
    <cellStyle name="差_StartUp_预算公开情况信息反馈表（非公开样本）" xfId="69"/>
    <cellStyle name="差_目录" xfId="70"/>
    <cellStyle name="差_填报模板 " xfId="71"/>
    <cellStyle name="差_预算公开情况信息反馈表（非公开样本）" xfId="72"/>
    <cellStyle name="常规" xfId="0" builtinId="0"/>
    <cellStyle name="常规 10" xfId="73"/>
    <cellStyle name="常规 10_3部门收入总表" xfId="74"/>
    <cellStyle name="常规 11" xfId="75"/>
    <cellStyle name="常规 12" xfId="76"/>
    <cellStyle name="常规 12_5部门支出总表 (资金来源)" xfId="77"/>
    <cellStyle name="常规 13" xfId="78"/>
    <cellStyle name="常规 13_6财政拨款收支总表" xfId="79"/>
    <cellStyle name="常规 14" xfId="80"/>
    <cellStyle name="常规 15" xfId="81"/>
    <cellStyle name="常规 16" xfId="82"/>
    <cellStyle name="常规 16_9一般公共预算基本支出表（资金来源）" xfId="83"/>
    <cellStyle name="常规 17" xfId="84"/>
    <cellStyle name="常规 18_11纳入预算管理的行政事业性收费支出预算明细表" xfId="85"/>
    <cellStyle name="常规 19_12纳入预算管理的政府性基金" xfId="86"/>
    <cellStyle name="常规 2" xfId="87"/>
    <cellStyle name="常规 2 10" xfId="88"/>
    <cellStyle name="常规 2 11" xfId="89"/>
    <cellStyle name="常规 2 12" xfId="90"/>
    <cellStyle name="常规 2 13" xfId="91"/>
    <cellStyle name="常规 2 14" xfId="92"/>
    <cellStyle name="常规 2 15" xfId="93"/>
    <cellStyle name="常规 2 16" xfId="94"/>
    <cellStyle name="常规 2 17" xfId="95"/>
    <cellStyle name="常规 2 18" xfId="96"/>
    <cellStyle name="常规 2 19" xfId="97"/>
    <cellStyle name="常规 2 2" xfId="98"/>
    <cellStyle name="常规 2 20" xfId="99"/>
    <cellStyle name="常规 2 21" xfId="100"/>
    <cellStyle name="常规 2 22" xfId="101"/>
    <cellStyle name="常规 2 23" xfId="102"/>
    <cellStyle name="常规 2 3" xfId="103"/>
    <cellStyle name="常规 2 4" xfId="104"/>
    <cellStyle name="常规 2 5" xfId="105"/>
    <cellStyle name="常规 2 6" xfId="106"/>
    <cellStyle name="常规 2 7" xfId="107"/>
    <cellStyle name="常规 2 8" xfId="108"/>
    <cellStyle name="常规 2 9" xfId="109"/>
    <cellStyle name="常规 20_13国有资本经营支出" xfId="110"/>
    <cellStyle name="常规 21_14项目支出表" xfId="111"/>
    <cellStyle name="常规 22_15政府采购表" xfId="112"/>
    <cellStyle name="常规 23_16购买服务表" xfId="113"/>
    <cellStyle name="常规 24" xfId="114"/>
    <cellStyle name="常规 25" xfId="115"/>
    <cellStyle name="常规 26_19绩效情况表" xfId="116"/>
    <cellStyle name="常规 3" xfId="117"/>
    <cellStyle name="常规 4" xfId="118"/>
    <cellStyle name="常规 5" xfId="119"/>
    <cellStyle name="常规 5_15政府采购表" xfId="120"/>
    <cellStyle name="常规 6" xfId="121"/>
    <cellStyle name="常规 7_目录" xfId="122"/>
    <cellStyle name="常规 8" xfId="123"/>
    <cellStyle name="常规 9" xfId="124"/>
    <cellStyle name="常规 9_2部门收支总表" xfId="125"/>
    <cellStyle name="常规_2014年政府预算公开模板" xfId="126"/>
    <cellStyle name="常规_Sheet1" xfId="127"/>
    <cellStyle name="常规_Sheet1_11纳入预算管理的行政事业性收费支出预算明细表" xfId="128"/>
    <cellStyle name="常规_Sheet1_12纳入预算管理的政府性基金" xfId="129"/>
    <cellStyle name="常规_Sheet1_13国有资本经营支出" xfId="130"/>
    <cellStyle name="常规_Sheet1_14项目支出表" xfId="131"/>
    <cellStyle name="常规_Sheet1_15政府采购表" xfId="132"/>
    <cellStyle name="常规_Sheet1_16购买服务表" xfId="133"/>
    <cellStyle name="常规_Sheet1_19绩效情况表" xfId="134"/>
    <cellStyle name="常规_附件1：2016年部门预算和“三公”经费预算公开表样" xfId="135"/>
    <cellStyle name="好 2" xfId="136"/>
    <cellStyle name="好_（新增预算公开表20160201）2016年鞍山市市本级一般公共预算经济分类预算表" xfId="137"/>
    <cellStyle name="好_11纳入预算管理的行政事业性收费支出预算明细表" xfId="138"/>
    <cellStyle name="好_12纳入预算管理的政府性基金" xfId="139"/>
    <cellStyle name="好_13国有资本经营支出" xfId="140"/>
    <cellStyle name="好_14项目支出表" xfId="141"/>
    <cellStyle name="好_15政府采购表" xfId="142"/>
    <cellStyle name="好_16购买服务表" xfId="143"/>
    <cellStyle name="好_17一般公共预算“三公”经费" xfId="144"/>
    <cellStyle name="好_19绩效情况表" xfId="145"/>
    <cellStyle name="好_2部门收支总表" xfId="146"/>
    <cellStyle name="好_3部门收入总表" xfId="147"/>
    <cellStyle name="好_5部门支出总表 (资金来源)" xfId="148"/>
    <cellStyle name="好_6财政拨款收支总表" xfId="149"/>
    <cellStyle name="好_9一般公共预算基本支出表（资金来源）" xfId="150"/>
    <cellStyle name="好_StartUp" xfId="151"/>
    <cellStyle name="好_StartUp_11纳入预算管理的行政事业性收费支出预算明细表" xfId="152"/>
    <cellStyle name="好_StartUp_12纳入预算管理的政府性基金" xfId="153"/>
    <cellStyle name="好_StartUp_13国有资本经营支出" xfId="154"/>
    <cellStyle name="好_StartUp_14项目支出表" xfId="155"/>
    <cellStyle name="好_StartUp_15政府采购表" xfId="156"/>
    <cellStyle name="好_StartUp_16购买服务表" xfId="157"/>
    <cellStyle name="好_StartUp_17一般公共预算“三公”经费" xfId="158"/>
    <cellStyle name="好_StartUp_19绩效情况表" xfId="159"/>
    <cellStyle name="好_StartUp_2部门收支总表" xfId="160"/>
    <cellStyle name="好_StartUp_3部门收入总表" xfId="161"/>
    <cellStyle name="好_StartUp_5部门支出总表 (资金来源)" xfId="162"/>
    <cellStyle name="好_StartUp_6财政拨款收支总表" xfId="163"/>
    <cellStyle name="好_StartUp_9一般公共预算基本支出表（资金来源）" xfId="164"/>
    <cellStyle name="好_StartUp_目录" xfId="165"/>
    <cellStyle name="好_StartUp_预算公开情况信息反馈表（非公开样本）" xfId="166"/>
    <cellStyle name="好_目录" xfId="167"/>
    <cellStyle name="好_填报模板 " xfId="168"/>
    <cellStyle name="好_预算公开情况信息反馈表（非公开样本）" xfId="169"/>
    <cellStyle name="计算 2" xfId="170"/>
    <cellStyle name="检查单元格 2" xfId="171"/>
    <cellStyle name="千位分隔[0] 11" xfId="172"/>
    <cellStyle name="千位分隔[0] 14_11纳入预算管理的行政事业性收费支出预算明细表" xfId="173"/>
    <cellStyle name="千位分隔[0] 17_14项目支出表" xfId="174"/>
    <cellStyle name="千位分隔[0] 18_15政府采购表" xfId="175"/>
    <cellStyle name="千位分隔[0] 21" xfId="176"/>
    <cellStyle name="千位分隔[0] 5" xfId="177"/>
    <cellStyle name="千位分隔[0] 6" xfId="178"/>
    <cellStyle name="千位分隔[0] 7" xfId="179"/>
    <cellStyle name="千位分隔[0] 8" xfId="180"/>
    <cellStyle name="强调文字颜色 1 2" xfId="181"/>
    <cellStyle name="强调文字颜色 2 2" xfId="182"/>
    <cellStyle name="强调文字颜色 3 2" xfId="183"/>
    <cellStyle name="强调文字颜色 4 2" xfId="184"/>
    <cellStyle name="强调文字颜色 5 2" xfId="185"/>
    <cellStyle name="强调文字颜色 6 2" xfId="186"/>
    <cellStyle name="适中 2" xfId="187"/>
    <cellStyle name="输出 2" xfId="188"/>
    <cellStyle name="输入 2" xfId="189"/>
    <cellStyle name="注释 2" xfId="190"/>
    <cellStyle name="着色 1" xfId="191"/>
    <cellStyle name="着色 2" xfId="192"/>
    <cellStyle name="着色 3" xfId="193"/>
    <cellStyle name="着色 4" xfId="194"/>
    <cellStyle name="着色 5" xfId="195"/>
    <cellStyle name="着色 6" xfId="1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/>
  </sheetViews>
  <sheetFormatPr defaultRowHeight="13.5"/>
  <sheetData>
    <row r="1" spans="1:26" ht="14.2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7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13.5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s="148" customFormat="1" ht="31.5">
      <c r="A8" s="314" t="s">
        <v>212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9"/>
      <c r="R8" s="9"/>
      <c r="S8" s="9"/>
      <c r="T8" s="10"/>
      <c r="U8" s="147">
        <v>321.19</v>
      </c>
      <c r="V8" s="9"/>
      <c r="W8" s="9"/>
      <c r="X8" s="9"/>
      <c r="Y8" s="2"/>
      <c r="Z8" s="2"/>
    </row>
    <row r="9" spans="1:26" ht="18.75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5">
      <c r="A11" s="316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1.5">
      <c r="A12" s="317"/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5">
      <c r="A14" s="312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5">
      <c r="A15" s="313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5" t="s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workbookViewId="0">
      <selection sqref="A1:N1"/>
    </sheetView>
  </sheetViews>
  <sheetFormatPr defaultRowHeight="13.5"/>
  <cols>
    <col min="1" max="1" width="13.5" customWidth="1"/>
  </cols>
  <sheetData>
    <row r="1" spans="1:14" ht="27" customHeight="1">
      <c r="A1" s="421" t="s">
        <v>96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14" ht="13.5" customHeight="1">
      <c r="A2" s="72"/>
      <c r="B2" s="72"/>
      <c r="C2" s="72"/>
      <c r="D2" s="72"/>
      <c r="E2" s="72"/>
      <c r="F2" s="72"/>
      <c r="G2" s="77"/>
      <c r="H2" s="77"/>
      <c r="I2" s="74"/>
      <c r="J2" s="74"/>
      <c r="K2" s="74"/>
      <c r="L2" s="81"/>
      <c r="M2" s="81"/>
      <c r="N2" s="76" t="s">
        <v>97</v>
      </c>
    </row>
    <row r="3" spans="1:14" ht="27.75" customHeight="1">
      <c r="A3" s="78" t="s">
        <v>213</v>
      </c>
      <c r="B3" s="79"/>
      <c r="C3" s="79"/>
      <c r="D3" s="79"/>
      <c r="E3" s="79"/>
      <c r="F3" s="79"/>
      <c r="G3" s="75"/>
      <c r="H3" s="75"/>
      <c r="I3" s="72"/>
      <c r="J3" s="72"/>
      <c r="K3" s="74"/>
      <c r="L3" s="80"/>
      <c r="M3" s="80"/>
      <c r="N3" s="80" t="s">
        <v>24</v>
      </c>
    </row>
    <row r="4" spans="1:14" ht="13.5" customHeight="1">
      <c r="A4" s="422" t="s">
        <v>66</v>
      </c>
      <c r="B4" s="422" t="s">
        <v>79</v>
      </c>
      <c r="C4" s="422"/>
      <c r="D4" s="422"/>
      <c r="E4" s="423" t="s">
        <v>80</v>
      </c>
      <c r="F4" s="423" t="s">
        <v>95</v>
      </c>
      <c r="G4" s="423"/>
      <c r="H4" s="423"/>
      <c r="I4" s="423"/>
      <c r="J4" s="423"/>
      <c r="K4" s="423"/>
      <c r="L4" s="423"/>
      <c r="M4" s="423"/>
      <c r="N4" s="423"/>
    </row>
    <row r="5" spans="1:14" ht="36" customHeight="1">
      <c r="A5" s="422"/>
      <c r="B5" s="71" t="s">
        <v>81</v>
      </c>
      <c r="C5" s="71" t="s">
        <v>82</v>
      </c>
      <c r="D5" s="70" t="s">
        <v>83</v>
      </c>
      <c r="E5" s="423"/>
      <c r="F5" s="70" t="s">
        <v>69</v>
      </c>
      <c r="G5" s="73" t="s">
        <v>98</v>
      </c>
      <c r="H5" s="73" t="s">
        <v>99</v>
      </c>
      <c r="I5" s="73" t="s">
        <v>100</v>
      </c>
      <c r="J5" s="73" t="s">
        <v>101</v>
      </c>
      <c r="K5" s="73" t="s">
        <v>102</v>
      </c>
      <c r="L5" s="73" t="s">
        <v>103</v>
      </c>
      <c r="M5" s="73" t="s">
        <v>104</v>
      </c>
      <c r="N5" s="73" t="s">
        <v>105</v>
      </c>
    </row>
    <row r="6" spans="1:14" s="148" customFormat="1" ht="13.5" customHeight="1">
      <c r="A6" s="193"/>
      <c r="B6" s="189"/>
      <c r="C6" s="190"/>
      <c r="D6" s="190"/>
      <c r="E6" s="193" t="s">
        <v>69</v>
      </c>
      <c r="F6" s="191">
        <v>321.19</v>
      </c>
      <c r="G6" s="191">
        <v>225.02</v>
      </c>
      <c r="H6" s="191">
        <v>67.34</v>
      </c>
      <c r="I6" s="191">
        <v>28.83</v>
      </c>
      <c r="J6" s="191">
        <v>0</v>
      </c>
      <c r="K6" s="192">
        <v>0</v>
      </c>
      <c r="L6" s="192">
        <v>0</v>
      </c>
      <c r="M6" s="192">
        <v>0</v>
      </c>
      <c r="N6" s="192">
        <v>0</v>
      </c>
    </row>
    <row r="7" spans="1:14" ht="13.5" customHeight="1">
      <c r="A7" s="193" t="s">
        <v>214</v>
      </c>
      <c r="B7" s="189"/>
      <c r="C7" s="190"/>
      <c r="D7" s="190"/>
      <c r="E7" s="193"/>
      <c r="F7" s="191">
        <v>321.19</v>
      </c>
      <c r="G7" s="191">
        <v>225.02</v>
      </c>
      <c r="H7" s="191">
        <v>67.34</v>
      </c>
      <c r="I7" s="191">
        <v>28.83</v>
      </c>
      <c r="J7" s="191">
        <v>0</v>
      </c>
      <c r="K7" s="192">
        <v>0</v>
      </c>
      <c r="L7" s="192">
        <v>0</v>
      </c>
      <c r="M7" s="192">
        <v>0</v>
      </c>
      <c r="N7" s="192">
        <v>0</v>
      </c>
    </row>
    <row r="8" spans="1:14" ht="13.5" customHeight="1">
      <c r="A8" s="193" t="s">
        <v>215</v>
      </c>
      <c r="B8" s="189">
        <v>201</v>
      </c>
      <c r="C8" s="190"/>
      <c r="D8" s="190"/>
      <c r="E8" s="193" t="s">
        <v>216</v>
      </c>
      <c r="F8" s="191">
        <v>226.21</v>
      </c>
      <c r="G8" s="191">
        <v>159.37</v>
      </c>
      <c r="H8" s="191">
        <v>66.790000000000006</v>
      </c>
      <c r="I8" s="191">
        <v>0.05</v>
      </c>
      <c r="J8" s="191">
        <v>0</v>
      </c>
      <c r="K8" s="192">
        <v>0</v>
      </c>
      <c r="L8" s="192">
        <v>0</v>
      </c>
      <c r="M8" s="192">
        <v>0</v>
      </c>
      <c r="N8" s="192">
        <v>0</v>
      </c>
    </row>
    <row r="9" spans="1:14" ht="13.5" customHeight="1">
      <c r="A9" s="193" t="s">
        <v>217</v>
      </c>
      <c r="B9" s="189"/>
      <c r="C9" s="190" t="s">
        <v>218</v>
      </c>
      <c r="D9" s="190"/>
      <c r="E9" s="193" t="s">
        <v>219</v>
      </c>
      <c r="F9" s="191">
        <v>226.21</v>
      </c>
      <c r="G9" s="191">
        <v>159.37</v>
      </c>
      <c r="H9" s="191">
        <v>66.790000000000006</v>
      </c>
      <c r="I9" s="191">
        <v>0.05</v>
      </c>
      <c r="J9" s="191">
        <v>0</v>
      </c>
      <c r="K9" s="192">
        <v>0</v>
      </c>
      <c r="L9" s="192">
        <v>0</v>
      </c>
      <c r="M9" s="192">
        <v>0</v>
      </c>
      <c r="N9" s="192">
        <v>0</v>
      </c>
    </row>
    <row r="10" spans="1:14" ht="13.5" customHeight="1">
      <c r="A10" s="193" t="s">
        <v>220</v>
      </c>
      <c r="B10" s="189">
        <v>201</v>
      </c>
      <c r="C10" s="190" t="s">
        <v>221</v>
      </c>
      <c r="D10" s="190" t="s">
        <v>222</v>
      </c>
      <c r="E10" s="193" t="s">
        <v>223</v>
      </c>
      <c r="F10" s="191">
        <v>226.21</v>
      </c>
      <c r="G10" s="191">
        <v>159.37</v>
      </c>
      <c r="H10" s="191">
        <v>66.790000000000006</v>
      </c>
      <c r="I10" s="191">
        <v>0.05</v>
      </c>
      <c r="J10" s="191">
        <v>0</v>
      </c>
      <c r="K10" s="192">
        <v>0</v>
      </c>
      <c r="L10" s="192">
        <v>0</v>
      </c>
      <c r="M10" s="192">
        <v>0</v>
      </c>
      <c r="N10" s="192">
        <v>0</v>
      </c>
    </row>
    <row r="11" spans="1:14" ht="13.5" customHeight="1">
      <c r="A11" s="193" t="s">
        <v>215</v>
      </c>
      <c r="B11" s="189">
        <v>208</v>
      </c>
      <c r="C11" s="190"/>
      <c r="D11" s="190"/>
      <c r="E11" s="193" t="s">
        <v>224</v>
      </c>
      <c r="F11" s="191">
        <v>56.06</v>
      </c>
      <c r="G11" s="191">
        <v>26.73</v>
      </c>
      <c r="H11" s="191">
        <v>0.55000000000000004</v>
      </c>
      <c r="I11" s="191">
        <v>28.78</v>
      </c>
      <c r="J11" s="191">
        <v>0</v>
      </c>
      <c r="K11" s="192">
        <v>0</v>
      </c>
      <c r="L11" s="192">
        <v>0</v>
      </c>
      <c r="M11" s="192">
        <v>0</v>
      </c>
      <c r="N11" s="192">
        <v>0</v>
      </c>
    </row>
    <row r="12" spans="1:14" ht="13.5" customHeight="1">
      <c r="A12" s="193" t="s">
        <v>217</v>
      </c>
      <c r="B12" s="189"/>
      <c r="C12" s="190" t="s">
        <v>225</v>
      </c>
      <c r="D12" s="190"/>
      <c r="E12" s="193" t="s">
        <v>226</v>
      </c>
      <c r="F12" s="191">
        <v>56.06</v>
      </c>
      <c r="G12" s="191">
        <v>26.73</v>
      </c>
      <c r="H12" s="191">
        <v>0.55000000000000004</v>
      </c>
      <c r="I12" s="191">
        <v>28.78</v>
      </c>
      <c r="J12" s="191">
        <v>0</v>
      </c>
      <c r="K12" s="192">
        <v>0</v>
      </c>
      <c r="L12" s="192">
        <v>0</v>
      </c>
      <c r="M12" s="192">
        <v>0</v>
      </c>
      <c r="N12" s="192">
        <v>0</v>
      </c>
    </row>
    <row r="13" spans="1:14" ht="13.5" customHeight="1">
      <c r="A13" s="193" t="s">
        <v>220</v>
      </c>
      <c r="B13" s="189">
        <v>208</v>
      </c>
      <c r="C13" s="190" t="s">
        <v>227</v>
      </c>
      <c r="D13" s="190" t="s">
        <v>222</v>
      </c>
      <c r="E13" s="193" t="s">
        <v>228</v>
      </c>
      <c r="F13" s="191">
        <v>29.33</v>
      </c>
      <c r="G13" s="191">
        <v>0</v>
      </c>
      <c r="H13" s="191">
        <v>0.55000000000000004</v>
      </c>
      <c r="I13" s="191">
        <v>28.78</v>
      </c>
      <c r="J13" s="191">
        <v>0</v>
      </c>
      <c r="K13" s="192">
        <v>0</v>
      </c>
      <c r="L13" s="192">
        <v>0</v>
      </c>
      <c r="M13" s="192">
        <v>0</v>
      </c>
      <c r="N13" s="192">
        <v>0</v>
      </c>
    </row>
    <row r="14" spans="1:14" ht="13.5" customHeight="1">
      <c r="A14" s="193" t="s">
        <v>220</v>
      </c>
      <c r="B14" s="189">
        <v>208</v>
      </c>
      <c r="C14" s="190" t="s">
        <v>227</v>
      </c>
      <c r="D14" s="190" t="s">
        <v>225</v>
      </c>
      <c r="E14" s="193" t="s">
        <v>229</v>
      </c>
      <c r="F14" s="191">
        <v>26.73</v>
      </c>
      <c r="G14" s="191">
        <v>26.73</v>
      </c>
      <c r="H14" s="191">
        <v>0</v>
      </c>
      <c r="I14" s="191">
        <v>0</v>
      </c>
      <c r="J14" s="191">
        <v>0</v>
      </c>
      <c r="K14" s="192">
        <v>0</v>
      </c>
      <c r="L14" s="192">
        <v>0</v>
      </c>
      <c r="M14" s="192">
        <v>0</v>
      </c>
      <c r="N14" s="192">
        <v>0</v>
      </c>
    </row>
    <row r="15" spans="1:14" ht="13.5" customHeight="1">
      <c r="A15" s="193" t="s">
        <v>215</v>
      </c>
      <c r="B15" s="189">
        <v>210</v>
      </c>
      <c r="C15" s="190"/>
      <c r="D15" s="190"/>
      <c r="E15" s="193" t="s">
        <v>230</v>
      </c>
      <c r="F15" s="191">
        <v>19.84</v>
      </c>
      <c r="G15" s="191">
        <v>19.84</v>
      </c>
      <c r="H15" s="191">
        <v>0</v>
      </c>
      <c r="I15" s="191">
        <v>0</v>
      </c>
      <c r="J15" s="191">
        <v>0</v>
      </c>
      <c r="K15" s="192">
        <v>0</v>
      </c>
      <c r="L15" s="192">
        <v>0</v>
      </c>
      <c r="M15" s="192">
        <v>0</v>
      </c>
      <c r="N15" s="192">
        <v>0</v>
      </c>
    </row>
    <row r="16" spans="1:14" ht="13.5" customHeight="1">
      <c r="A16" s="193" t="s">
        <v>217</v>
      </c>
      <c r="B16" s="189"/>
      <c r="C16" s="190" t="s">
        <v>231</v>
      </c>
      <c r="D16" s="190"/>
      <c r="E16" s="193" t="s">
        <v>232</v>
      </c>
      <c r="F16" s="191">
        <v>19.84</v>
      </c>
      <c r="G16" s="191">
        <v>19.84</v>
      </c>
      <c r="H16" s="191">
        <v>0</v>
      </c>
      <c r="I16" s="191">
        <v>0</v>
      </c>
      <c r="J16" s="191">
        <v>0</v>
      </c>
      <c r="K16" s="192">
        <v>0</v>
      </c>
      <c r="L16" s="192">
        <v>0</v>
      </c>
      <c r="M16" s="192">
        <v>0</v>
      </c>
      <c r="N16" s="192">
        <v>0</v>
      </c>
    </row>
    <row r="17" spans="1:14" ht="13.5" customHeight="1">
      <c r="A17" s="193" t="s">
        <v>220</v>
      </c>
      <c r="B17" s="189">
        <v>210</v>
      </c>
      <c r="C17" s="190" t="s">
        <v>233</v>
      </c>
      <c r="D17" s="190" t="s">
        <v>222</v>
      </c>
      <c r="E17" s="193" t="s">
        <v>234</v>
      </c>
      <c r="F17" s="191">
        <v>19.84</v>
      </c>
      <c r="G17" s="191">
        <v>19.84</v>
      </c>
      <c r="H17" s="191">
        <v>0</v>
      </c>
      <c r="I17" s="191">
        <v>0</v>
      </c>
      <c r="J17" s="191">
        <v>0</v>
      </c>
      <c r="K17" s="192">
        <v>0</v>
      </c>
      <c r="L17" s="192">
        <v>0</v>
      </c>
      <c r="M17" s="192">
        <v>0</v>
      </c>
      <c r="N17" s="192">
        <v>0</v>
      </c>
    </row>
    <row r="18" spans="1:14" ht="13.5" customHeight="1">
      <c r="A18" s="193" t="s">
        <v>215</v>
      </c>
      <c r="B18" s="189">
        <v>221</v>
      </c>
      <c r="C18" s="190"/>
      <c r="D18" s="190"/>
      <c r="E18" s="193" t="s">
        <v>235</v>
      </c>
      <c r="F18" s="191">
        <v>19.079999999999998</v>
      </c>
      <c r="G18" s="191">
        <v>19.079999999999998</v>
      </c>
      <c r="H18" s="191">
        <v>0</v>
      </c>
      <c r="I18" s="191">
        <v>0</v>
      </c>
      <c r="J18" s="191">
        <v>0</v>
      </c>
      <c r="K18" s="192">
        <v>0</v>
      </c>
      <c r="L18" s="192">
        <v>0</v>
      </c>
      <c r="M18" s="192">
        <v>0</v>
      </c>
      <c r="N18" s="192">
        <v>0</v>
      </c>
    </row>
    <row r="19" spans="1:14" ht="13.5" customHeight="1">
      <c r="A19" s="193" t="s">
        <v>217</v>
      </c>
      <c r="B19" s="189"/>
      <c r="C19" s="190" t="s">
        <v>236</v>
      </c>
      <c r="D19" s="190"/>
      <c r="E19" s="193" t="s">
        <v>237</v>
      </c>
      <c r="F19" s="191">
        <v>19.079999999999998</v>
      </c>
      <c r="G19" s="191">
        <v>19.079999999999998</v>
      </c>
      <c r="H19" s="191">
        <v>0</v>
      </c>
      <c r="I19" s="191">
        <v>0</v>
      </c>
      <c r="J19" s="191">
        <v>0</v>
      </c>
      <c r="K19" s="192">
        <v>0</v>
      </c>
      <c r="L19" s="192">
        <v>0</v>
      </c>
      <c r="M19" s="192">
        <v>0</v>
      </c>
      <c r="N19" s="192">
        <v>0</v>
      </c>
    </row>
    <row r="20" spans="1:14" ht="13.5" customHeight="1">
      <c r="A20" s="193" t="s">
        <v>220</v>
      </c>
      <c r="B20" s="189">
        <v>221</v>
      </c>
      <c r="C20" s="190" t="s">
        <v>238</v>
      </c>
      <c r="D20" s="190" t="s">
        <v>222</v>
      </c>
      <c r="E20" s="193" t="s">
        <v>239</v>
      </c>
      <c r="F20" s="191">
        <v>19.079999999999998</v>
      </c>
      <c r="G20" s="191">
        <v>19.079999999999998</v>
      </c>
      <c r="H20" s="191">
        <v>0</v>
      </c>
      <c r="I20" s="191">
        <v>0</v>
      </c>
      <c r="J20" s="191">
        <v>0</v>
      </c>
      <c r="K20" s="192">
        <v>0</v>
      </c>
      <c r="L20" s="192">
        <v>0</v>
      </c>
      <c r="M20" s="192">
        <v>0</v>
      </c>
      <c r="N20" s="192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1"/>
  <sheetViews>
    <sheetView showGridLines="0" showZeros="0" workbookViewId="0">
      <selection sqref="A1:AI1"/>
    </sheetView>
  </sheetViews>
  <sheetFormatPr defaultRowHeight="13.5"/>
  <cols>
    <col min="1" max="1" width="12.5" customWidth="1"/>
  </cols>
  <sheetData>
    <row r="1" spans="1:35" ht="27" customHeight="1">
      <c r="A1" s="431" t="s">
        <v>106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</row>
    <row r="2" spans="1:35" ht="13.5" customHeight="1">
      <c r="A2" s="84"/>
      <c r="B2" s="84"/>
      <c r="C2" s="84"/>
      <c r="D2" s="84"/>
      <c r="E2" s="84"/>
      <c r="F2" s="86"/>
      <c r="G2" s="84"/>
      <c r="H2" s="84"/>
      <c r="I2" s="84"/>
      <c r="J2" s="84"/>
      <c r="K2" s="89"/>
      <c r="L2" s="84"/>
      <c r="M2" s="84"/>
      <c r="N2" s="84"/>
      <c r="O2" s="84"/>
      <c r="P2" s="86"/>
      <c r="Q2" s="84"/>
      <c r="R2" s="84"/>
      <c r="S2" s="84"/>
      <c r="T2" s="84"/>
      <c r="U2" s="89"/>
      <c r="V2" s="84"/>
      <c r="W2" s="84"/>
      <c r="X2" s="84"/>
      <c r="Y2" s="84"/>
      <c r="Z2" s="84"/>
      <c r="AA2" s="84"/>
      <c r="AB2" s="84"/>
      <c r="AC2" s="84"/>
      <c r="AD2" s="84"/>
      <c r="AE2" s="89"/>
      <c r="AF2" s="86"/>
      <c r="AG2" s="127"/>
      <c r="AI2" s="146" t="s">
        <v>185</v>
      </c>
    </row>
    <row r="3" spans="1:35" ht="32.25" customHeight="1">
      <c r="A3" s="13" t="s">
        <v>213</v>
      </c>
      <c r="B3" s="85"/>
      <c r="C3" s="85"/>
      <c r="D3" s="85"/>
      <c r="E3" s="87"/>
      <c r="F3" s="88"/>
      <c r="G3" s="84"/>
      <c r="H3" s="84"/>
      <c r="I3" s="84"/>
      <c r="J3" s="84"/>
      <c r="K3" s="90"/>
      <c r="L3" s="84"/>
      <c r="M3" s="84"/>
      <c r="N3" s="84"/>
      <c r="O3" s="84"/>
      <c r="P3" s="88"/>
      <c r="Q3" s="84"/>
      <c r="R3" s="84"/>
      <c r="S3" s="84"/>
      <c r="T3" s="84"/>
      <c r="U3" s="90"/>
      <c r="V3" s="84"/>
      <c r="W3" s="84"/>
      <c r="X3" s="84"/>
      <c r="Y3" s="84"/>
      <c r="Z3" s="84"/>
      <c r="AA3" s="84"/>
      <c r="AB3" s="84"/>
      <c r="AC3" s="84"/>
      <c r="AD3" s="84"/>
      <c r="AE3" s="90"/>
      <c r="AF3" s="88"/>
      <c r="AG3" s="127"/>
      <c r="AI3" s="146" t="s">
        <v>181</v>
      </c>
    </row>
    <row r="4" spans="1:35" ht="13.5" customHeight="1">
      <c r="A4" s="430" t="s">
        <v>79</v>
      </c>
      <c r="B4" s="430"/>
      <c r="C4" s="430"/>
      <c r="D4" s="432" t="s">
        <v>80</v>
      </c>
      <c r="E4" s="432" t="s">
        <v>107</v>
      </c>
      <c r="F4" s="424" t="s">
        <v>87</v>
      </c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6"/>
    </row>
    <row r="5" spans="1:35" ht="13.5" customHeight="1">
      <c r="A5" s="83"/>
      <c r="B5" s="83"/>
      <c r="C5" s="83"/>
      <c r="D5" s="437"/>
      <c r="E5" s="433"/>
      <c r="F5" s="424" t="s">
        <v>76</v>
      </c>
      <c r="G5" s="425"/>
      <c r="H5" s="425"/>
      <c r="I5" s="425"/>
      <c r="J5" s="425"/>
      <c r="K5" s="425"/>
      <c r="L5" s="425"/>
      <c r="M5" s="425"/>
      <c r="N5" s="425"/>
      <c r="O5" s="426"/>
      <c r="P5" s="424" t="s">
        <v>77</v>
      </c>
      <c r="Q5" s="425"/>
      <c r="R5" s="425"/>
      <c r="S5" s="425"/>
      <c r="T5" s="425"/>
      <c r="U5" s="425"/>
      <c r="V5" s="425"/>
      <c r="W5" s="425"/>
      <c r="X5" s="425"/>
      <c r="Y5" s="426"/>
      <c r="Z5" s="424" t="s">
        <v>78</v>
      </c>
      <c r="AA5" s="425"/>
      <c r="AB5" s="425"/>
      <c r="AC5" s="425"/>
      <c r="AD5" s="425"/>
      <c r="AE5" s="425"/>
      <c r="AF5" s="425"/>
      <c r="AG5" s="425"/>
      <c r="AH5" s="425"/>
      <c r="AI5" s="426"/>
    </row>
    <row r="6" spans="1:35" ht="13.5" customHeight="1">
      <c r="A6" s="435" t="s">
        <v>81</v>
      </c>
      <c r="B6" s="435" t="s">
        <v>82</v>
      </c>
      <c r="C6" s="435" t="s">
        <v>83</v>
      </c>
      <c r="D6" s="437"/>
      <c r="E6" s="433"/>
      <c r="F6" s="427" t="s">
        <v>69</v>
      </c>
      <c r="G6" s="424" t="s">
        <v>70</v>
      </c>
      <c r="H6" s="425"/>
      <c r="I6" s="426"/>
      <c r="J6" s="427" t="s">
        <v>108</v>
      </c>
      <c r="K6" s="427" t="s">
        <v>109</v>
      </c>
      <c r="L6" s="427" t="s">
        <v>110</v>
      </c>
      <c r="M6" s="439" t="s">
        <v>205</v>
      </c>
      <c r="N6" s="428" t="s">
        <v>206</v>
      </c>
      <c r="O6" s="428" t="s">
        <v>210</v>
      </c>
      <c r="P6" s="427" t="s">
        <v>69</v>
      </c>
      <c r="Q6" s="424" t="s">
        <v>70</v>
      </c>
      <c r="R6" s="425"/>
      <c r="S6" s="426"/>
      <c r="T6" s="427" t="s">
        <v>108</v>
      </c>
      <c r="U6" s="427" t="s">
        <v>109</v>
      </c>
      <c r="V6" s="427" t="s">
        <v>110</v>
      </c>
      <c r="W6" s="427" t="s">
        <v>111</v>
      </c>
      <c r="X6" s="428" t="s">
        <v>211</v>
      </c>
      <c r="Y6" s="428" t="s">
        <v>209</v>
      </c>
      <c r="Z6" s="427" t="s">
        <v>69</v>
      </c>
      <c r="AA6" s="424" t="s">
        <v>70</v>
      </c>
      <c r="AB6" s="425"/>
      <c r="AC6" s="426"/>
      <c r="AD6" s="427" t="s">
        <v>108</v>
      </c>
      <c r="AE6" s="427" t="s">
        <v>109</v>
      </c>
      <c r="AF6" s="427" t="s">
        <v>110</v>
      </c>
      <c r="AG6" s="427" t="s">
        <v>111</v>
      </c>
      <c r="AH6" s="440" t="s">
        <v>211</v>
      </c>
      <c r="AI6" s="440" t="s">
        <v>210</v>
      </c>
    </row>
    <row r="7" spans="1:35" ht="36" customHeight="1">
      <c r="A7" s="436"/>
      <c r="B7" s="436"/>
      <c r="C7" s="436"/>
      <c r="D7" s="438"/>
      <c r="E7" s="434"/>
      <c r="F7" s="427"/>
      <c r="G7" s="139" t="s">
        <v>187</v>
      </c>
      <c r="H7" s="82" t="s">
        <v>192</v>
      </c>
      <c r="I7" s="82" t="s">
        <v>75</v>
      </c>
      <c r="J7" s="427"/>
      <c r="K7" s="427"/>
      <c r="L7" s="427"/>
      <c r="M7" s="427"/>
      <c r="N7" s="429"/>
      <c r="O7" s="429"/>
      <c r="P7" s="427"/>
      <c r="Q7" s="139" t="s">
        <v>187</v>
      </c>
      <c r="R7" s="140" t="s">
        <v>192</v>
      </c>
      <c r="S7" s="82" t="s">
        <v>75</v>
      </c>
      <c r="T7" s="427"/>
      <c r="U7" s="427"/>
      <c r="V7" s="427"/>
      <c r="W7" s="427"/>
      <c r="X7" s="429"/>
      <c r="Y7" s="429"/>
      <c r="Z7" s="427"/>
      <c r="AA7" s="139" t="s">
        <v>187</v>
      </c>
      <c r="AB7" s="140" t="s">
        <v>192</v>
      </c>
      <c r="AC7" s="82" t="s">
        <v>75</v>
      </c>
      <c r="AD7" s="427"/>
      <c r="AE7" s="427"/>
      <c r="AF7" s="427"/>
      <c r="AG7" s="427"/>
      <c r="AH7" s="441"/>
      <c r="AI7" s="441"/>
    </row>
    <row r="8" spans="1:35" s="148" customFormat="1" ht="33" customHeight="1">
      <c r="A8" s="194"/>
      <c r="B8" s="195"/>
      <c r="C8" s="195"/>
      <c r="D8" s="198" t="s">
        <v>69</v>
      </c>
      <c r="E8" s="200">
        <f>F8+P8+Z8</f>
        <v>321.19</v>
      </c>
      <c r="F8" s="201">
        <f>G8+J8+K8+L8+M8+N8+O8</f>
        <v>225.02</v>
      </c>
      <c r="G8" s="200">
        <f>H8+I8</f>
        <v>225.02</v>
      </c>
      <c r="H8" s="196">
        <v>225.02</v>
      </c>
      <c r="I8" s="196">
        <v>0</v>
      </c>
      <c r="J8" s="196">
        <v>0</v>
      </c>
      <c r="K8" s="196">
        <v>0</v>
      </c>
      <c r="L8" s="196">
        <v>0</v>
      </c>
      <c r="M8" s="196">
        <v>0</v>
      </c>
      <c r="N8" s="196">
        <v>0</v>
      </c>
      <c r="O8" s="196">
        <v>0</v>
      </c>
      <c r="P8" s="201">
        <f>Q8+T8+U8+V8+W8+X8+Y8</f>
        <v>67.34</v>
      </c>
      <c r="Q8" s="200">
        <f>R8+S8</f>
        <v>67.34</v>
      </c>
      <c r="R8" s="196">
        <v>67.34</v>
      </c>
      <c r="S8" s="196">
        <v>0</v>
      </c>
      <c r="T8" s="196">
        <v>0</v>
      </c>
      <c r="U8" s="196">
        <v>0</v>
      </c>
      <c r="V8" s="196">
        <v>0</v>
      </c>
      <c r="W8" s="196">
        <v>0</v>
      </c>
      <c r="X8" s="196">
        <v>0</v>
      </c>
      <c r="Y8" s="196">
        <v>0</v>
      </c>
      <c r="Z8" s="201">
        <f>AA8+AD8+AE8+AF8+AG8+AH8+AI8</f>
        <v>28.83</v>
      </c>
      <c r="AA8" s="200">
        <f>AB8+AC8</f>
        <v>28.83</v>
      </c>
      <c r="AB8" s="196">
        <v>28.83</v>
      </c>
      <c r="AC8" s="196">
        <v>0</v>
      </c>
      <c r="AD8" s="196">
        <v>0</v>
      </c>
      <c r="AE8" s="196">
        <v>0</v>
      </c>
      <c r="AF8" s="196">
        <v>0</v>
      </c>
      <c r="AG8" s="197">
        <v>0</v>
      </c>
      <c r="AH8" s="199">
        <v>0</v>
      </c>
      <c r="AI8" s="199">
        <v>0</v>
      </c>
    </row>
    <row r="9" spans="1:35" ht="33" customHeight="1">
      <c r="A9" s="194">
        <v>201</v>
      </c>
      <c r="B9" s="195"/>
      <c r="C9" s="195"/>
      <c r="D9" s="198" t="s">
        <v>216</v>
      </c>
      <c r="E9" s="200">
        <f t="shared" ref="E9:E21" si="0">F9+P9+Z9</f>
        <v>226.21000000000004</v>
      </c>
      <c r="F9" s="201">
        <f t="shared" ref="F9:F21" si="1">G9+J9+K9+L9+M9+N9+O9</f>
        <v>159.37</v>
      </c>
      <c r="G9" s="200">
        <f t="shared" ref="G9:G21" si="2">H9+I9</f>
        <v>159.37</v>
      </c>
      <c r="H9" s="196">
        <v>159.37</v>
      </c>
      <c r="I9" s="196">
        <v>0</v>
      </c>
      <c r="J9" s="196">
        <v>0</v>
      </c>
      <c r="K9" s="196">
        <v>0</v>
      </c>
      <c r="L9" s="196">
        <v>0</v>
      </c>
      <c r="M9" s="196">
        <v>0</v>
      </c>
      <c r="N9" s="196">
        <v>0</v>
      </c>
      <c r="O9" s="196">
        <v>0</v>
      </c>
      <c r="P9" s="201">
        <f t="shared" ref="P9:P21" si="3">Q9+T9+U9+V9+W9+X9+Y9</f>
        <v>66.790000000000006</v>
      </c>
      <c r="Q9" s="200">
        <f t="shared" ref="Q9:Q21" si="4">R9+S9</f>
        <v>66.790000000000006</v>
      </c>
      <c r="R9" s="196">
        <v>66.790000000000006</v>
      </c>
      <c r="S9" s="196">
        <v>0</v>
      </c>
      <c r="T9" s="196">
        <v>0</v>
      </c>
      <c r="U9" s="196">
        <v>0</v>
      </c>
      <c r="V9" s="196">
        <v>0</v>
      </c>
      <c r="W9" s="196">
        <v>0</v>
      </c>
      <c r="X9" s="196">
        <v>0</v>
      </c>
      <c r="Y9" s="196">
        <v>0</v>
      </c>
      <c r="Z9" s="201">
        <f t="shared" ref="Z9:Z21" si="5">AA9+AD9+AE9+AF9+AG9+AH9+AI9</f>
        <v>0.05</v>
      </c>
      <c r="AA9" s="200">
        <f t="shared" ref="AA9:AA21" si="6">AB9+AC9</f>
        <v>0.05</v>
      </c>
      <c r="AB9" s="196">
        <v>0.05</v>
      </c>
      <c r="AC9" s="196">
        <v>0</v>
      </c>
      <c r="AD9" s="196">
        <v>0</v>
      </c>
      <c r="AE9" s="196">
        <v>0</v>
      </c>
      <c r="AF9" s="196">
        <v>0</v>
      </c>
      <c r="AG9" s="197">
        <v>0</v>
      </c>
      <c r="AH9" s="199">
        <v>0</v>
      </c>
      <c r="AI9" s="199">
        <v>0</v>
      </c>
    </row>
    <row r="10" spans="1:35" ht="33" customHeight="1">
      <c r="A10" s="194"/>
      <c r="B10" s="195" t="s">
        <v>218</v>
      </c>
      <c r="C10" s="195"/>
      <c r="D10" s="198" t="s">
        <v>219</v>
      </c>
      <c r="E10" s="200">
        <f t="shared" si="0"/>
        <v>226.21000000000004</v>
      </c>
      <c r="F10" s="201">
        <f t="shared" si="1"/>
        <v>159.37</v>
      </c>
      <c r="G10" s="200">
        <f t="shared" si="2"/>
        <v>159.37</v>
      </c>
      <c r="H10" s="196">
        <v>159.37</v>
      </c>
      <c r="I10" s="196">
        <v>0</v>
      </c>
      <c r="J10" s="196">
        <v>0</v>
      </c>
      <c r="K10" s="196">
        <v>0</v>
      </c>
      <c r="L10" s="196">
        <v>0</v>
      </c>
      <c r="M10" s="196">
        <v>0</v>
      </c>
      <c r="N10" s="196">
        <v>0</v>
      </c>
      <c r="O10" s="196">
        <v>0</v>
      </c>
      <c r="P10" s="201">
        <f t="shared" si="3"/>
        <v>66.790000000000006</v>
      </c>
      <c r="Q10" s="200">
        <f t="shared" si="4"/>
        <v>66.790000000000006</v>
      </c>
      <c r="R10" s="196">
        <v>66.790000000000006</v>
      </c>
      <c r="S10" s="196">
        <v>0</v>
      </c>
      <c r="T10" s="196">
        <v>0</v>
      </c>
      <c r="U10" s="196">
        <v>0</v>
      </c>
      <c r="V10" s="196">
        <v>0</v>
      </c>
      <c r="W10" s="196">
        <v>0</v>
      </c>
      <c r="X10" s="196">
        <v>0</v>
      </c>
      <c r="Y10" s="196">
        <v>0</v>
      </c>
      <c r="Z10" s="201">
        <f t="shared" si="5"/>
        <v>0.05</v>
      </c>
      <c r="AA10" s="200">
        <f t="shared" si="6"/>
        <v>0.05</v>
      </c>
      <c r="AB10" s="196">
        <v>0.05</v>
      </c>
      <c r="AC10" s="196">
        <v>0</v>
      </c>
      <c r="AD10" s="196">
        <v>0</v>
      </c>
      <c r="AE10" s="196">
        <v>0</v>
      </c>
      <c r="AF10" s="196">
        <v>0</v>
      </c>
      <c r="AG10" s="197">
        <v>0</v>
      </c>
      <c r="AH10" s="199">
        <v>0</v>
      </c>
      <c r="AI10" s="199">
        <v>0</v>
      </c>
    </row>
    <row r="11" spans="1:35" ht="33" customHeight="1">
      <c r="A11" s="194">
        <v>201</v>
      </c>
      <c r="B11" s="195" t="s">
        <v>221</v>
      </c>
      <c r="C11" s="195" t="s">
        <v>222</v>
      </c>
      <c r="D11" s="198" t="s">
        <v>223</v>
      </c>
      <c r="E11" s="200">
        <f t="shared" si="0"/>
        <v>226.21000000000004</v>
      </c>
      <c r="F11" s="201">
        <f t="shared" si="1"/>
        <v>159.37</v>
      </c>
      <c r="G11" s="200">
        <f t="shared" si="2"/>
        <v>159.37</v>
      </c>
      <c r="H11" s="196">
        <v>159.37</v>
      </c>
      <c r="I11" s="196">
        <v>0</v>
      </c>
      <c r="J11" s="196">
        <v>0</v>
      </c>
      <c r="K11" s="196">
        <v>0</v>
      </c>
      <c r="L11" s="196">
        <v>0</v>
      </c>
      <c r="M11" s="196">
        <v>0</v>
      </c>
      <c r="N11" s="196">
        <v>0</v>
      </c>
      <c r="O11" s="196">
        <v>0</v>
      </c>
      <c r="P11" s="201">
        <f t="shared" si="3"/>
        <v>66.790000000000006</v>
      </c>
      <c r="Q11" s="200">
        <f t="shared" si="4"/>
        <v>66.790000000000006</v>
      </c>
      <c r="R11" s="196">
        <v>66.790000000000006</v>
      </c>
      <c r="S11" s="196">
        <v>0</v>
      </c>
      <c r="T11" s="196">
        <v>0</v>
      </c>
      <c r="U11" s="196">
        <v>0</v>
      </c>
      <c r="V11" s="196">
        <v>0</v>
      </c>
      <c r="W11" s="196">
        <v>0</v>
      </c>
      <c r="X11" s="196">
        <v>0</v>
      </c>
      <c r="Y11" s="196">
        <v>0</v>
      </c>
      <c r="Z11" s="201">
        <f t="shared" si="5"/>
        <v>0.05</v>
      </c>
      <c r="AA11" s="200">
        <f t="shared" si="6"/>
        <v>0.05</v>
      </c>
      <c r="AB11" s="196">
        <v>0.05</v>
      </c>
      <c r="AC11" s="196">
        <v>0</v>
      </c>
      <c r="AD11" s="196">
        <v>0</v>
      </c>
      <c r="AE11" s="196">
        <v>0</v>
      </c>
      <c r="AF11" s="196">
        <v>0</v>
      </c>
      <c r="AG11" s="197">
        <v>0</v>
      </c>
      <c r="AH11" s="199">
        <v>0</v>
      </c>
      <c r="AI11" s="199">
        <v>0</v>
      </c>
    </row>
    <row r="12" spans="1:35" ht="33" customHeight="1">
      <c r="A12" s="194">
        <v>208</v>
      </c>
      <c r="B12" s="195"/>
      <c r="C12" s="195"/>
      <c r="D12" s="198" t="s">
        <v>224</v>
      </c>
      <c r="E12" s="200">
        <f t="shared" si="0"/>
        <v>56.06</v>
      </c>
      <c r="F12" s="201">
        <f t="shared" si="1"/>
        <v>26.73</v>
      </c>
      <c r="G12" s="200">
        <f t="shared" si="2"/>
        <v>26.73</v>
      </c>
      <c r="H12" s="196">
        <v>26.73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201">
        <f t="shared" si="3"/>
        <v>0.55000000000000004</v>
      </c>
      <c r="Q12" s="200">
        <f t="shared" si="4"/>
        <v>0.55000000000000004</v>
      </c>
      <c r="R12" s="196">
        <v>0.55000000000000004</v>
      </c>
      <c r="S12" s="196">
        <v>0</v>
      </c>
      <c r="T12" s="196">
        <v>0</v>
      </c>
      <c r="U12" s="196">
        <v>0</v>
      </c>
      <c r="V12" s="196">
        <v>0</v>
      </c>
      <c r="W12" s="196">
        <v>0</v>
      </c>
      <c r="X12" s="196">
        <v>0</v>
      </c>
      <c r="Y12" s="196">
        <v>0</v>
      </c>
      <c r="Z12" s="201">
        <f t="shared" si="5"/>
        <v>28.78</v>
      </c>
      <c r="AA12" s="200">
        <f t="shared" si="6"/>
        <v>28.78</v>
      </c>
      <c r="AB12" s="196">
        <v>28.78</v>
      </c>
      <c r="AC12" s="196">
        <v>0</v>
      </c>
      <c r="AD12" s="196">
        <v>0</v>
      </c>
      <c r="AE12" s="196">
        <v>0</v>
      </c>
      <c r="AF12" s="196">
        <v>0</v>
      </c>
      <c r="AG12" s="197">
        <v>0</v>
      </c>
      <c r="AH12" s="199">
        <v>0</v>
      </c>
      <c r="AI12" s="199">
        <v>0</v>
      </c>
    </row>
    <row r="13" spans="1:35" ht="33" customHeight="1">
      <c r="A13" s="194"/>
      <c r="B13" s="195" t="s">
        <v>225</v>
      </c>
      <c r="C13" s="195"/>
      <c r="D13" s="198" t="s">
        <v>226</v>
      </c>
      <c r="E13" s="200">
        <f t="shared" si="0"/>
        <v>56.06</v>
      </c>
      <c r="F13" s="201">
        <f t="shared" si="1"/>
        <v>26.73</v>
      </c>
      <c r="G13" s="200">
        <f t="shared" si="2"/>
        <v>26.73</v>
      </c>
      <c r="H13" s="196">
        <v>26.73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201">
        <f t="shared" si="3"/>
        <v>0.55000000000000004</v>
      </c>
      <c r="Q13" s="200">
        <f t="shared" si="4"/>
        <v>0.55000000000000004</v>
      </c>
      <c r="R13" s="196">
        <v>0.55000000000000004</v>
      </c>
      <c r="S13" s="196">
        <v>0</v>
      </c>
      <c r="T13" s="196">
        <v>0</v>
      </c>
      <c r="U13" s="196">
        <v>0</v>
      </c>
      <c r="V13" s="196">
        <v>0</v>
      </c>
      <c r="W13" s="196">
        <v>0</v>
      </c>
      <c r="X13" s="196">
        <v>0</v>
      </c>
      <c r="Y13" s="196">
        <v>0</v>
      </c>
      <c r="Z13" s="201">
        <f t="shared" si="5"/>
        <v>28.78</v>
      </c>
      <c r="AA13" s="200">
        <f t="shared" si="6"/>
        <v>28.78</v>
      </c>
      <c r="AB13" s="196">
        <v>28.78</v>
      </c>
      <c r="AC13" s="196">
        <v>0</v>
      </c>
      <c r="AD13" s="196">
        <v>0</v>
      </c>
      <c r="AE13" s="196">
        <v>0</v>
      </c>
      <c r="AF13" s="196">
        <v>0</v>
      </c>
      <c r="AG13" s="197">
        <v>0</v>
      </c>
      <c r="AH13" s="199">
        <v>0</v>
      </c>
      <c r="AI13" s="199">
        <v>0</v>
      </c>
    </row>
    <row r="14" spans="1:35" ht="33" customHeight="1">
      <c r="A14" s="194">
        <v>208</v>
      </c>
      <c r="B14" s="195" t="s">
        <v>227</v>
      </c>
      <c r="C14" s="195" t="s">
        <v>222</v>
      </c>
      <c r="D14" s="198" t="s">
        <v>228</v>
      </c>
      <c r="E14" s="200">
        <f t="shared" si="0"/>
        <v>29.330000000000002</v>
      </c>
      <c r="F14" s="201">
        <f t="shared" si="1"/>
        <v>0</v>
      </c>
      <c r="G14" s="200">
        <f t="shared" si="2"/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201">
        <f t="shared" si="3"/>
        <v>0.55000000000000004</v>
      </c>
      <c r="Q14" s="200">
        <f t="shared" si="4"/>
        <v>0.55000000000000004</v>
      </c>
      <c r="R14" s="196">
        <v>0.55000000000000004</v>
      </c>
      <c r="S14" s="196">
        <v>0</v>
      </c>
      <c r="T14" s="196">
        <v>0</v>
      </c>
      <c r="U14" s="196">
        <v>0</v>
      </c>
      <c r="V14" s="196">
        <v>0</v>
      </c>
      <c r="W14" s="196">
        <v>0</v>
      </c>
      <c r="X14" s="196">
        <v>0</v>
      </c>
      <c r="Y14" s="196">
        <v>0</v>
      </c>
      <c r="Z14" s="201">
        <f t="shared" si="5"/>
        <v>28.78</v>
      </c>
      <c r="AA14" s="200">
        <f t="shared" si="6"/>
        <v>28.78</v>
      </c>
      <c r="AB14" s="196">
        <v>28.78</v>
      </c>
      <c r="AC14" s="196">
        <v>0</v>
      </c>
      <c r="AD14" s="196">
        <v>0</v>
      </c>
      <c r="AE14" s="196">
        <v>0</v>
      </c>
      <c r="AF14" s="196">
        <v>0</v>
      </c>
      <c r="AG14" s="197">
        <v>0</v>
      </c>
      <c r="AH14" s="199">
        <v>0</v>
      </c>
      <c r="AI14" s="199">
        <v>0</v>
      </c>
    </row>
    <row r="15" spans="1:35" ht="33" customHeight="1">
      <c r="A15" s="194">
        <v>208</v>
      </c>
      <c r="B15" s="195" t="s">
        <v>227</v>
      </c>
      <c r="C15" s="195" t="s">
        <v>225</v>
      </c>
      <c r="D15" s="198" t="s">
        <v>229</v>
      </c>
      <c r="E15" s="200">
        <f t="shared" si="0"/>
        <v>26.73</v>
      </c>
      <c r="F15" s="201">
        <f t="shared" si="1"/>
        <v>26.73</v>
      </c>
      <c r="G15" s="200">
        <f t="shared" si="2"/>
        <v>26.73</v>
      </c>
      <c r="H15" s="196">
        <v>26.73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201">
        <f t="shared" si="3"/>
        <v>0</v>
      </c>
      <c r="Q15" s="200">
        <f t="shared" si="4"/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196">
        <v>0</v>
      </c>
      <c r="Z15" s="201">
        <f t="shared" si="5"/>
        <v>0</v>
      </c>
      <c r="AA15" s="200">
        <f t="shared" si="6"/>
        <v>0</v>
      </c>
      <c r="AB15" s="196">
        <v>0</v>
      </c>
      <c r="AC15" s="196">
        <v>0</v>
      </c>
      <c r="AD15" s="196">
        <v>0</v>
      </c>
      <c r="AE15" s="196">
        <v>0</v>
      </c>
      <c r="AF15" s="196">
        <v>0</v>
      </c>
      <c r="AG15" s="197">
        <v>0</v>
      </c>
      <c r="AH15" s="199">
        <v>0</v>
      </c>
      <c r="AI15" s="199">
        <v>0</v>
      </c>
    </row>
    <row r="16" spans="1:35" ht="33" customHeight="1">
      <c r="A16" s="194">
        <v>210</v>
      </c>
      <c r="B16" s="195"/>
      <c r="C16" s="195"/>
      <c r="D16" s="198" t="s">
        <v>230</v>
      </c>
      <c r="E16" s="200">
        <f t="shared" si="0"/>
        <v>19.84</v>
      </c>
      <c r="F16" s="201">
        <f t="shared" si="1"/>
        <v>19.84</v>
      </c>
      <c r="G16" s="200">
        <f t="shared" si="2"/>
        <v>19.84</v>
      </c>
      <c r="H16" s="196">
        <v>19.84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201">
        <f t="shared" si="3"/>
        <v>0</v>
      </c>
      <c r="Q16" s="200">
        <f t="shared" si="4"/>
        <v>0</v>
      </c>
      <c r="R16" s="196">
        <v>0</v>
      </c>
      <c r="S16" s="196">
        <v>0</v>
      </c>
      <c r="T16" s="196">
        <v>0</v>
      </c>
      <c r="U16" s="196">
        <v>0</v>
      </c>
      <c r="V16" s="196">
        <v>0</v>
      </c>
      <c r="W16" s="196">
        <v>0</v>
      </c>
      <c r="X16" s="196">
        <v>0</v>
      </c>
      <c r="Y16" s="196">
        <v>0</v>
      </c>
      <c r="Z16" s="201">
        <f t="shared" si="5"/>
        <v>0</v>
      </c>
      <c r="AA16" s="200">
        <f t="shared" si="6"/>
        <v>0</v>
      </c>
      <c r="AB16" s="196">
        <v>0</v>
      </c>
      <c r="AC16" s="196">
        <v>0</v>
      </c>
      <c r="AD16" s="196">
        <v>0</v>
      </c>
      <c r="AE16" s="196">
        <v>0</v>
      </c>
      <c r="AF16" s="196">
        <v>0</v>
      </c>
      <c r="AG16" s="197">
        <v>0</v>
      </c>
      <c r="AH16" s="199">
        <v>0</v>
      </c>
      <c r="AI16" s="199">
        <v>0</v>
      </c>
    </row>
    <row r="17" spans="1:35" ht="33" customHeight="1">
      <c r="A17" s="194"/>
      <c r="B17" s="195" t="s">
        <v>231</v>
      </c>
      <c r="C17" s="195"/>
      <c r="D17" s="198" t="s">
        <v>232</v>
      </c>
      <c r="E17" s="200">
        <f t="shared" si="0"/>
        <v>19.84</v>
      </c>
      <c r="F17" s="201">
        <f t="shared" si="1"/>
        <v>19.84</v>
      </c>
      <c r="G17" s="200">
        <f t="shared" si="2"/>
        <v>19.84</v>
      </c>
      <c r="H17" s="196">
        <v>19.84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201">
        <f t="shared" si="3"/>
        <v>0</v>
      </c>
      <c r="Q17" s="200">
        <f t="shared" si="4"/>
        <v>0</v>
      </c>
      <c r="R17" s="196">
        <v>0</v>
      </c>
      <c r="S17" s="196">
        <v>0</v>
      </c>
      <c r="T17" s="196">
        <v>0</v>
      </c>
      <c r="U17" s="196">
        <v>0</v>
      </c>
      <c r="V17" s="196">
        <v>0</v>
      </c>
      <c r="W17" s="196">
        <v>0</v>
      </c>
      <c r="X17" s="196">
        <v>0</v>
      </c>
      <c r="Y17" s="196">
        <v>0</v>
      </c>
      <c r="Z17" s="201">
        <f t="shared" si="5"/>
        <v>0</v>
      </c>
      <c r="AA17" s="200">
        <f t="shared" si="6"/>
        <v>0</v>
      </c>
      <c r="AB17" s="196">
        <v>0</v>
      </c>
      <c r="AC17" s="196">
        <v>0</v>
      </c>
      <c r="AD17" s="196">
        <v>0</v>
      </c>
      <c r="AE17" s="196">
        <v>0</v>
      </c>
      <c r="AF17" s="196">
        <v>0</v>
      </c>
      <c r="AG17" s="197">
        <v>0</v>
      </c>
      <c r="AH17" s="199">
        <v>0</v>
      </c>
      <c r="AI17" s="199">
        <v>0</v>
      </c>
    </row>
    <row r="18" spans="1:35" ht="33" customHeight="1">
      <c r="A18" s="194">
        <v>210</v>
      </c>
      <c r="B18" s="195" t="s">
        <v>233</v>
      </c>
      <c r="C18" s="195" t="s">
        <v>222</v>
      </c>
      <c r="D18" s="198" t="s">
        <v>234</v>
      </c>
      <c r="E18" s="200">
        <f t="shared" si="0"/>
        <v>19.84</v>
      </c>
      <c r="F18" s="201">
        <f t="shared" si="1"/>
        <v>19.84</v>
      </c>
      <c r="G18" s="200">
        <f t="shared" si="2"/>
        <v>19.84</v>
      </c>
      <c r="H18" s="196">
        <v>19.84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201">
        <f t="shared" si="3"/>
        <v>0</v>
      </c>
      <c r="Q18" s="200">
        <f t="shared" si="4"/>
        <v>0</v>
      </c>
      <c r="R18" s="196">
        <v>0</v>
      </c>
      <c r="S18" s="196">
        <v>0</v>
      </c>
      <c r="T18" s="196">
        <v>0</v>
      </c>
      <c r="U18" s="196">
        <v>0</v>
      </c>
      <c r="V18" s="196">
        <v>0</v>
      </c>
      <c r="W18" s="196">
        <v>0</v>
      </c>
      <c r="X18" s="196">
        <v>0</v>
      </c>
      <c r="Y18" s="196">
        <v>0</v>
      </c>
      <c r="Z18" s="201">
        <f t="shared" si="5"/>
        <v>0</v>
      </c>
      <c r="AA18" s="200">
        <f t="shared" si="6"/>
        <v>0</v>
      </c>
      <c r="AB18" s="196">
        <v>0</v>
      </c>
      <c r="AC18" s="196">
        <v>0</v>
      </c>
      <c r="AD18" s="196">
        <v>0</v>
      </c>
      <c r="AE18" s="196">
        <v>0</v>
      </c>
      <c r="AF18" s="196">
        <v>0</v>
      </c>
      <c r="AG18" s="197">
        <v>0</v>
      </c>
      <c r="AH18" s="199">
        <v>0</v>
      </c>
      <c r="AI18" s="199">
        <v>0</v>
      </c>
    </row>
    <row r="19" spans="1:35" ht="33" customHeight="1">
      <c r="A19" s="194">
        <v>221</v>
      </c>
      <c r="B19" s="195"/>
      <c r="C19" s="195"/>
      <c r="D19" s="198" t="s">
        <v>235</v>
      </c>
      <c r="E19" s="200">
        <f t="shared" si="0"/>
        <v>19.079999999999998</v>
      </c>
      <c r="F19" s="201">
        <f t="shared" si="1"/>
        <v>19.079999999999998</v>
      </c>
      <c r="G19" s="200">
        <f t="shared" si="2"/>
        <v>19.079999999999998</v>
      </c>
      <c r="H19" s="196">
        <v>19.079999999999998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201">
        <f t="shared" si="3"/>
        <v>0</v>
      </c>
      <c r="Q19" s="200">
        <f t="shared" si="4"/>
        <v>0</v>
      </c>
      <c r="R19" s="196">
        <v>0</v>
      </c>
      <c r="S19" s="196">
        <v>0</v>
      </c>
      <c r="T19" s="196">
        <v>0</v>
      </c>
      <c r="U19" s="196">
        <v>0</v>
      </c>
      <c r="V19" s="196">
        <v>0</v>
      </c>
      <c r="W19" s="196">
        <v>0</v>
      </c>
      <c r="X19" s="196">
        <v>0</v>
      </c>
      <c r="Y19" s="196">
        <v>0</v>
      </c>
      <c r="Z19" s="201">
        <f t="shared" si="5"/>
        <v>0</v>
      </c>
      <c r="AA19" s="200">
        <f t="shared" si="6"/>
        <v>0</v>
      </c>
      <c r="AB19" s="196">
        <v>0</v>
      </c>
      <c r="AC19" s="196">
        <v>0</v>
      </c>
      <c r="AD19" s="196">
        <v>0</v>
      </c>
      <c r="AE19" s="196">
        <v>0</v>
      </c>
      <c r="AF19" s="196">
        <v>0</v>
      </c>
      <c r="AG19" s="197">
        <v>0</v>
      </c>
      <c r="AH19" s="199">
        <v>0</v>
      </c>
      <c r="AI19" s="199">
        <v>0</v>
      </c>
    </row>
    <row r="20" spans="1:35" ht="33" customHeight="1">
      <c r="A20" s="194"/>
      <c r="B20" s="195" t="s">
        <v>236</v>
      </c>
      <c r="C20" s="195"/>
      <c r="D20" s="198" t="s">
        <v>237</v>
      </c>
      <c r="E20" s="200">
        <f t="shared" si="0"/>
        <v>19.079999999999998</v>
      </c>
      <c r="F20" s="201">
        <f t="shared" si="1"/>
        <v>19.079999999999998</v>
      </c>
      <c r="G20" s="200">
        <f t="shared" si="2"/>
        <v>19.079999999999998</v>
      </c>
      <c r="H20" s="196">
        <v>19.079999999999998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201">
        <f t="shared" si="3"/>
        <v>0</v>
      </c>
      <c r="Q20" s="200">
        <f t="shared" si="4"/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201">
        <f t="shared" si="5"/>
        <v>0</v>
      </c>
      <c r="AA20" s="200">
        <f t="shared" si="6"/>
        <v>0</v>
      </c>
      <c r="AB20" s="196">
        <v>0</v>
      </c>
      <c r="AC20" s="196">
        <v>0</v>
      </c>
      <c r="AD20" s="196">
        <v>0</v>
      </c>
      <c r="AE20" s="196">
        <v>0</v>
      </c>
      <c r="AF20" s="196">
        <v>0</v>
      </c>
      <c r="AG20" s="197">
        <v>0</v>
      </c>
      <c r="AH20" s="199">
        <v>0</v>
      </c>
      <c r="AI20" s="199">
        <v>0</v>
      </c>
    </row>
    <row r="21" spans="1:35" ht="33" customHeight="1">
      <c r="A21" s="194">
        <v>221</v>
      </c>
      <c r="B21" s="195" t="s">
        <v>238</v>
      </c>
      <c r="C21" s="195" t="s">
        <v>222</v>
      </c>
      <c r="D21" s="198" t="s">
        <v>239</v>
      </c>
      <c r="E21" s="200">
        <f t="shared" si="0"/>
        <v>19.079999999999998</v>
      </c>
      <c r="F21" s="201">
        <f t="shared" si="1"/>
        <v>19.079999999999998</v>
      </c>
      <c r="G21" s="200">
        <f t="shared" si="2"/>
        <v>19.079999999999998</v>
      </c>
      <c r="H21" s="196">
        <v>19.079999999999998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201">
        <f t="shared" si="3"/>
        <v>0</v>
      </c>
      <c r="Q21" s="200">
        <f t="shared" si="4"/>
        <v>0</v>
      </c>
      <c r="R21" s="196">
        <v>0</v>
      </c>
      <c r="S21" s="196">
        <v>0</v>
      </c>
      <c r="T21" s="196">
        <v>0</v>
      </c>
      <c r="U21" s="196">
        <v>0</v>
      </c>
      <c r="V21" s="196">
        <v>0</v>
      </c>
      <c r="W21" s="196">
        <v>0</v>
      </c>
      <c r="X21" s="196">
        <v>0</v>
      </c>
      <c r="Y21" s="196">
        <v>0</v>
      </c>
      <c r="Z21" s="201">
        <f t="shared" si="5"/>
        <v>0</v>
      </c>
      <c r="AA21" s="200">
        <f t="shared" si="6"/>
        <v>0</v>
      </c>
      <c r="AB21" s="196">
        <v>0</v>
      </c>
      <c r="AC21" s="196">
        <v>0</v>
      </c>
      <c r="AD21" s="196">
        <v>0</v>
      </c>
      <c r="AE21" s="196">
        <v>0</v>
      </c>
      <c r="AF21" s="196">
        <v>0</v>
      </c>
      <c r="AG21" s="197">
        <v>0</v>
      </c>
      <c r="AH21" s="199">
        <v>0</v>
      </c>
      <c r="AI21" s="199">
        <v>0</v>
      </c>
    </row>
  </sheetData>
  <sheetProtection formatCells="0" formatColumns="0" formatRows="0"/>
  <mergeCells count="35">
    <mergeCell ref="Q6:S6"/>
    <mergeCell ref="AI6:AI7"/>
    <mergeCell ref="AH6:AH7"/>
    <mergeCell ref="AA6:AC6"/>
    <mergeCell ref="AF6:AF7"/>
    <mergeCell ref="A1:AI1"/>
    <mergeCell ref="L6:L7"/>
    <mergeCell ref="AD6:AD7"/>
    <mergeCell ref="E4:E7"/>
    <mergeCell ref="T6:T7"/>
    <mergeCell ref="A6:A7"/>
    <mergeCell ref="B6:B7"/>
    <mergeCell ref="C6:C7"/>
    <mergeCell ref="D4:D7"/>
    <mergeCell ref="F6:F7"/>
    <mergeCell ref="A4:C4"/>
    <mergeCell ref="F4:AI4"/>
    <mergeCell ref="W6:W7"/>
    <mergeCell ref="P5:Y5"/>
    <mergeCell ref="Z5:AI5"/>
    <mergeCell ref="F5:O5"/>
    <mergeCell ref="AG6:AG7"/>
    <mergeCell ref="AE6:AE7"/>
    <mergeCell ref="P6:P7"/>
    <mergeCell ref="J6:J7"/>
    <mergeCell ref="G6:I6"/>
    <mergeCell ref="U6:U7"/>
    <mergeCell ref="V6:V7"/>
    <mergeCell ref="Z6:Z7"/>
    <mergeCell ref="N6:N7"/>
    <mergeCell ref="O6:O7"/>
    <mergeCell ref="X6:X7"/>
    <mergeCell ref="Y6:Y7"/>
    <mergeCell ref="M6:M7"/>
    <mergeCell ref="K6:K7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>
      <selection sqref="A1:F1"/>
    </sheetView>
  </sheetViews>
  <sheetFormatPr defaultRowHeight="13.5"/>
  <cols>
    <col min="1" max="6" width="16" customWidth="1"/>
  </cols>
  <sheetData>
    <row r="1" spans="1:6" ht="22.5" customHeight="1">
      <c r="A1" s="442" t="s">
        <v>112</v>
      </c>
      <c r="B1" s="442"/>
      <c r="C1" s="442"/>
      <c r="D1" s="442"/>
      <c r="E1" s="442"/>
      <c r="F1" s="442"/>
    </row>
    <row r="2" spans="1:6" ht="22.5" customHeight="1">
      <c r="A2" s="93"/>
      <c r="B2" s="93"/>
      <c r="C2" s="93"/>
      <c r="D2" s="93"/>
      <c r="E2" s="94"/>
      <c r="F2" s="96" t="s">
        <v>113</v>
      </c>
    </row>
    <row r="3" spans="1:6" ht="24" customHeight="1">
      <c r="A3" s="13" t="s">
        <v>213</v>
      </c>
      <c r="B3" s="13"/>
      <c r="C3" s="78"/>
      <c r="D3" s="78"/>
      <c r="E3" s="95"/>
      <c r="F3" s="96" t="s">
        <v>24</v>
      </c>
    </row>
    <row r="4" spans="1:6" ht="27" customHeight="1">
      <c r="A4" s="443" t="s">
        <v>79</v>
      </c>
      <c r="B4" s="443"/>
      <c r="C4" s="447" t="s">
        <v>80</v>
      </c>
      <c r="D4" s="444" t="s">
        <v>177</v>
      </c>
      <c r="E4" s="445"/>
      <c r="F4" s="446"/>
    </row>
    <row r="5" spans="1:6" ht="22.5" customHeight="1">
      <c r="A5" s="92" t="s">
        <v>81</v>
      </c>
      <c r="B5" s="92" t="s">
        <v>82</v>
      </c>
      <c r="C5" s="447"/>
      <c r="D5" s="91" t="s">
        <v>69</v>
      </c>
      <c r="E5" s="91" t="s">
        <v>114</v>
      </c>
      <c r="F5" s="91" t="s">
        <v>115</v>
      </c>
    </row>
    <row r="6" spans="1:6" s="148" customFormat="1" ht="21" customHeight="1">
      <c r="A6" s="202"/>
      <c r="B6" s="202"/>
      <c r="C6" s="202" t="s">
        <v>69</v>
      </c>
      <c r="D6" s="203">
        <v>321.19</v>
      </c>
      <c r="E6" s="204">
        <v>253.85</v>
      </c>
      <c r="F6" s="203">
        <v>67.34</v>
      </c>
    </row>
    <row r="7" spans="1:6" ht="21" customHeight="1">
      <c r="A7" s="202">
        <v>301</v>
      </c>
      <c r="B7" s="202"/>
      <c r="C7" s="202" t="s">
        <v>76</v>
      </c>
      <c r="D7" s="203">
        <v>225.02</v>
      </c>
      <c r="E7" s="204">
        <v>225.02</v>
      </c>
      <c r="F7" s="203">
        <v>0</v>
      </c>
    </row>
    <row r="8" spans="1:6" ht="21" customHeight="1">
      <c r="A8" s="202" t="s">
        <v>240</v>
      </c>
      <c r="B8" s="202">
        <v>30101</v>
      </c>
      <c r="C8" s="202" t="s">
        <v>241</v>
      </c>
      <c r="D8" s="203">
        <v>96.83</v>
      </c>
      <c r="E8" s="204">
        <v>96.83</v>
      </c>
      <c r="F8" s="203">
        <v>0</v>
      </c>
    </row>
    <row r="9" spans="1:6" ht="21" customHeight="1">
      <c r="A9" s="202" t="s">
        <v>240</v>
      </c>
      <c r="B9" s="202">
        <v>30102</v>
      </c>
      <c r="C9" s="202" t="s">
        <v>242</v>
      </c>
      <c r="D9" s="203">
        <v>62.54</v>
      </c>
      <c r="E9" s="204">
        <v>62.54</v>
      </c>
      <c r="F9" s="203">
        <v>0</v>
      </c>
    </row>
    <row r="10" spans="1:6" ht="21" customHeight="1">
      <c r="A10" s="202" t="s">
        <v>240</v>
      </c>
      <c r="B10" s="202">
        <v>30108</v>
      </c>
      <c r="C10" s="202" t="s">
        <v>243</v>
      </c>
      <c r="D10" s="203">
        <v>26.73</v>
      </c>
      <c r="E10" s="204">
        <v>26.73</v>
      </c>
      <c r="F10" s="203">
        <v>0</v>
      </c>
    </row>
    <row r="11" spans="1:6" ht="21" customHeight="1">
      <c r="A11" s="202" t="s">
        <v>240</v>
      </c>
      <c r="B11" s="202">
        <v>30110</v>
      </c>
      <c r="C11" s="202" t="s">
        <v>244</v>
      </c>
      <c r="D11" s="203">
        <v>19.84</v>
      </c>
      <c r="E11" s="204">
        <v>19.84</v>
      </c>
      <c r="F11" s="203">
        <v>0</v>
      </c>
    </row>
    <row r="12" spans="1:6" ht="21" customHeight="1">
      <c r="A12" s="202" t="s">
        <v>240</v>
      </c>
      <c r="B12" s="202">
        <v>30113</v>
      </c>
      <c r="C12" s="202" t="s">
        <v>245</v>
      </c>
      <c r="D12" s="203">
        <v>19.079999999999998</v>
      </c>
      <c r="E12" s="204">
        <v>19.079999999999998</v>
      </c>
      <c r="F12" s="203">
        <v>0</v>
      </c>
    </row>
    <row r="13" spans="1:6" ht="21" customHeight="1">
      <c r="A13" s="202">
        <v>302</v>
      </c>
      <c r="B13" s="202"/>
      <c r="C13" s="202" t="s">
        <v>77</v>
      </c>
      <c r="D13" s="203">
        <v>67.34</v>
      </c>
      <c r="E13" s="204">
        <v>0</v>
      </c>
      <c r="F13" s="203">
        <v>67.34</v>
      </c>
    </row>
    <row r="14" spans="1:6" ht="21" customHeight="1">
      <c r="A14" s="202" t="s">
        <v>240</v>
      </c>
      <c r="B14" s="202">
        <v>30201</v>
      </c>
      <c r="C14" s="202" t="s">
        <v>246</v>
      </c>
      <c r="D14" s="203">
        <v>2.1</v>
      </c>
      <c r="E14" s="204">
        <v>0</v>
      </c>
      <c r="F14" s="203">
        <v>2.1</v>
      </c>
    </row>
    <row r="15" spans="1:6" ht="21" customHeight="1">
      <c r="A15" s="202" t="s">
        <v>240</v>
      </c>
      <c r="B15" s="202">
        <v>30205</v>
      </c>
      <c r="C15" s="202" t="s">
        <v>247</v>
      </c>
      <c r="D15" s="203">
        <v>1</v>
      </c>
      <c r="E15" s="204">
        <v>0</v>
      </c>
      <c r="F15" s="203">
        <v>1</v>
      </c>
    </row>
    <row r="16" spans="1:6" ht="21" customHeight="1">
      <c r="A16" s="202" t="s">
        <v>240</v>
      </c>
      <c r="B16" s="202">
        <v>30206</v>
      </c>
      <c r="C16" s="202" t="s">
        <v>248</v>
      </c>
      <c r="D16" s="203">
        <v>3</v>
      </c>
      <c r="E16" s="204">
        <v>0</v>
      </c>
      <c r="F16" s="203">
        <v>3</v>
      </c>
    </row>
    <row r="17" spans="1:6" ht="21" customHeight="1">
      <c r="A17" s="202" t="s">
        <v>240</v>
      </c>
      <c r="B17" s="202">
        <v>30207</v>
      </c>
      <c r="C17" s="202" t="s">
        <v>249</v>
      </c>
      <c r="D17" s="203">
        <v>4.9000000000000004</v>
      </c>
      <c r="E17" s="204">
        <v>0</v>
      </c>
      <c r="F17" s="203">
        <v>4.9000000000000004</v>
      </c>
    </row>
    <row r="18" spans="1:6" ht="21" customHeight="1">
      <c r="A18" s="202" t="s">
        <v>240</v>
      </c>
      <c r="B18" s="202">
        <v>30211</v>
      </c>
      <c r="C18" s="202" t="s">
        <v>250</v>
      </c>
      <c r="D18" s="203">
        <v>2</v>
      </c>
      <c r="E18" s="204">
        <v>0</v>
      </c>
      <c r="F18" s="203">
        <v>2</v>
      </c>
    </row>
    <row r="19" spans="1:6" ht="21" customHeight="1">
      <c r="A19" s="202" t="s">
        <v>240</v>
      </c>
      <c r="B19" s="202">
        <v>30217</v>
      </c>
      <c r="C19" s="202" t="s">
        <v>251</v>
      </c>
      <c r="D19" s="203">
        <v>1.3</v>
      </c>
      <c r="E19" s="204">
        <v>0</v>
      </c>
      <c r="F19" s="203">
        <v>1.3</v>
      </c>
    </row>
    <row r="20" spans="1:6" ht="21" customHeight="1">
      <c r="A20" s="202" t="s">
        <v>240</v>
      </c>
      <c r="B20" s="202">
        <v>30226</v>
      </c>
      <c r="C20" s="202" t="s">
        <v>252</v>
      </c>
      <c r="D20" s="203">
        <v>20.350000000000001</v>
      </c>
      <c r="E20" s="204">
        <v>0</v>
      </c>
      <c r="F20" s="203">
        <v>20.350000000000001</v>
      </c>
    </row>
    <row r="21" spans="1:6" ht="21" customHeight="1">
      <c r="A21" s="202" t="s">
        <v>240</v>
      </c>
      <c r="B21" s="202">
        <v>30228</v>
      </c>
      <c r="C21" s="202" t="s">
        <v>253</v>
      </c>
      <c r="D21" s="203">
        <v>0.97</v>
      </c>
      <c r="E21" s="204">
        <v>0</v>
      </c>
      <c r="F21" s="203">
        <v>0.97</v>
      </c>
    </row>
    <row r="22" spans="1:6" ht="21" customHeight="1">
      <c r="A22" s="202" t="s">
        <v>240</v>
      </c>
      <c r="B22" s="202">
        <v>30231</v>
      </c>
      <c r="C22" s="202" t="s">
        <v>254</v>
      </c>
      <c r="D22" s="203">
        <v>10.5</v>
      </c>
      <c r="E22" s="204">
        <v>0</v>
      </c>
      <c r="F22" s="203">
        <v>10.5</v>
      </c>
    </row>
    <row r="23" spans="1:6" ht="21" customHeight="1">
      <c r="A23" s="202" t="s">
        <v>240</v>
      </c>
      <c r="B23" s="202">
        <v>30239</v>
      </c>
      <c r="C23" s="202" t="s">
        <v>255</v>
      </c>
      <c r="D23" s="203">
        <v>19.95</v>
      </c>
      <c r="E23" s="204">
        <v>0</v>
      </c>
      <c r="F23" s="203">
        <v>19.95</v>
      </c>
    </row>
    <row r="24" spans="1:6" ht="21" customHeight="1">
      <c r="A24" s="202" t="s">
        <v>240</v>
      </c>
      <c r="B24" s="202">
        <v>30299</v>
      </c>
      <c r="C24" s="202" t="s">
        <v>256</v>
      </c>
      <c r="D24" s="203">
        <v>1.27</v>
      </c>
      <c r="E24" s="204">
        <v>0</v>
      </c>
      <c r="F24" s="203">
        <v>1.27</v>
      </c>
    </row>
    <row r="25" spans="1:6" ht="21" customHeight="1">
      <c r="A25" s="202">
        <v>303</v>
      </c>
      <c r="B25" s="202"/>
      <c r="C25" s="202" t="s">
        <v>78</v>
      </c>
      <c r="D25" s="203">
        <v>28.83</v>
      </c>
      <c r="E25" s="204">
        <v>28.83</v>
      </c>
      <c r="F25" s="203">
        <v>0</v>
      </c>
    </row>
    <row r="26" spans="1:6" ht="21" customHeight="1">
      <c r="A26" s="202" t="s">
        <v>240</v>
      </c>
      <c r="B26" s="202">
        <v>30301</v>
      </c>
      <c r="C26" s="202" t="s">
        <v>257</v>
      </c>
      <c r="D26" s="203">
        <v>19.57</v>
      </c>
      <c r="E26" s="204">
        <v>19.57</v>
      </c>
      <c r="F26" s="203">
        <v>0</v>
      </c>
    </row>
    <row r="27" spans="1:6" ht="21" customHeight="1">
      <c r="A27" s="202" t="s">
        <v>240</v>
      </c>
      <c r="B27" s="202">
        <v>30302</v>
      </c>
      <c r="C27" s="202" t="s">
        <v>258</v>
      </c>
      <c r="D27" s="203">
        <v>9</v>
      </c>
      <c r="E27" s="204">
        <v>9</v>
      </c>
      <c r="F27" s="203">
        <v>0</v>
      </c>
    </row>
    <row r="28" spans="1:6" ht="21" customHeight="1">
      <c r="A28" s="202" t="s">
        <v>240</v>
      </c>
      <c r="B28" s="202">
        <v>30309</v>
      </c>
      <c r="C28" s="202" t="s">
        <v>259</v>
      </c>
      <c r="D28" s="203">
        <v>0.08</v>
      </c>
      <c r="E28" s="204">
        <v>0.08</v>
      </c>
      <c r="F28" s="203">
        <v>0</v>
      </c>
    </row>
    <row r="29" spans="1:6" ht="21" customHeight="1">
      <c r="A29" s="202" t="s">
        <v>240</v>
      </c>
      <c r="B29" s="202">
        <v>30399</v>
      </c>
      <c r="C29" s="202" t="s">
        <v>260</v>
      </c>
      <c r="D29" s="203">
        <v>0.18</v>
      </c>
      <c r="E29" s="204">
        <v>0.18</v>
      </c>
      <c r="F29" s="203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cols>
    <col min="1" max="1" width="15.75" customWidth="1"/>
  </cols>
  <sheetData>
    <row r="1" spans="1:13" ht="27" customHeight="1">
      <c r="A1" s="449" t="s">
        <v>116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</row>
    <row r="2" spans="1:13" ht="13.5" customHeight="1">
      <c r="A2" s="205"/>
      <c r="B2" s="206"/>
      <c r="C2" s="206"/>
      <c r="D2" s="206"/>
      <c r="E2" s="206"/>
      <c r="F2" s="206"/>
      <c r="G2" s="206"/>
      <c r="H2" s="206"/>
      <c r="I2" s="207"/>
      <c r="J2" s="207"/>
      <c r="K2" s="207"/>
      <c r="L2" s="205"/>
      <c r="M2" s="208" t="s">
        <v>117</v>
      </c>
    </row>
    <row r="3" spans="1:13" ht="27" customHeight="1">
      <c r="A3" s="209" t="s">
        <v>213</v>
      </c>
      <c r="B3" s="209"/>
      <c r="C3" s="209"/>
      <c r="D3" s="210"/>
      <c r="E3" s="210"/>
      <c r="F3" s="210"/>
      <c r="G3" s="210"/>
      <c r="H3" s="210"/>
      <c r="I3" s="211"/>
      <c r="J3" s="211"/>
      <c r="K3" s="207"/>
      <c r="L3" s="450" t="s">
        <v>24</v>
      </c>
      <c r="M3" s="450"/>
    </row>
    <row r="4" spans="1:13" ht="13.5" customHeight="1">
      <c r="A4" s="451" t="s">
        <v>66</v>
      </c>
      <c r="B4" s="451" t="s">
        <v>79</v>
      </c>
      <c r="C4" s="451"/>
      <c r="D4" s="451"/>
      <c r="E4" s="452" t="s">
        <v>80</v>
      </c>
      <c r="F4" s="452" t="s">
        <v>95</v>
      </c>
      <c r="G4" s="452"/>
      <c r="H4" s="452"/>
      <c r="I4" s="452"/>
      <c r="J4" s="452"/>
      <c r="K4" s="452"/>
      <c r="L4" s="452"/>
      <c r="M4" s="452"/>
    </row>
    <row r="5" spans="1:13" ht="36" customHeight="1">
      <c r="A5" s="451"/>
      <c r="B5" s="212" t="s">
        <v>81</v>
      </c>
      <c r="C5" s="212" t="s">
        <v>82</v>
      </c>
      <c r="D5" s="213" t="s">
        <v>83</v>
      </c>
      <c r="E5" s="452"/>
      <c r="F5" s="213" t="s">
        <v>69</v>
      </c>
      <c r="G5" s="214" t="s">
        <v>98</v>
      </c>
      <c r="H5" s="214" t="s">
        <v>99</v>
      </c>
      <c r="I5" s="214" t="s">
        <v>100</v>
      </c>
      <c r="J5" s="214" t="s">
        <v>101</v>
      </c>
      <c r="K5" s="214" t="s">
        <v>102</v>
      </c>
      <c r="L5" s="214" t="s">
        <v>103</v>
      </c>
      <c r="M5" s="214" t="s">
        <v>105</v>
      </c>
    </row>
    <row r="6" spans="1:13" s="148" customFormat="1" ht="24.75" customHeight="1">
      <c r="A6" s="215"/>
      <c r="B6" s="216"/>
      <c r="C6" s="217"/>
      <c r="D6" s="217"/>
      <c r="E6" s="215"/>
      <c r="F6" s="218"/>
      <c r="G6" s="218"/>
      <c r="H6" s="218"/>
      <c r="I6" s="218"/>
      <c r="J6" s="218"/>
      <c r="K6" s="219"/>
      <c r="L6" s="219"/>
      <c r="M6" s="219"/>
    </row>
    <row r="7" spans="1:13" ht="13.5" customHeight="1">
      <c r="A7" s="448"/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</row>
    <row r="8" spans="1:13" ht="13.5" customHeight="1">
      <c r="A8" s="448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56" t="s">
        <v>118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13.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457" t="s">
        <v>119</v>
      </c>
      <c r="M2" s="457"/>
    </row>
    <row r="3" spans="1:13" ht="25.5" customHeight="1">
      <c r="A3" s="221" t="s">
        <v>213</v>
      </c>
      <c r="B3" s="221"/>
      <c r="C3" s="221"/>
      <c r="D3" s="222"/>
      <c r="E3" s="222"/>
      <c r="F3" s="222"/>
      <c r="G3" s="222"/>
      <c r="H3" s="222"/>
      <c r="I3" s="220"/>
      <c r="J3" s="220"/>
      <c r="K3" s="220"/>
      <c r="L3" s="458" t="s">
        <v>24</v>
      </c>
      <c r="M3" s="458"/>
    </row>
    <row r="4" spans="1:13" ht="25.5" customHeight="1">
      <c r="A4" s="454" t="s">
        <v>66</v>
      </c>
      <c r="B4" s="454" t="s">
        <v>79</v>
      </c>
      <c r="C4" s="454"/>
      <c r="D4" s="454"/>
      <c r="E4" s="455" t="s">
        <v>80</v>
      </c>
      <c r="F4" s="455" t="s">
        <v>95</v>
      </c>
      <c r="G4" s="455"/>
      <c r="H4" s="455"/>
      <c r="I4" s="455"/>
      <c r="J4" s="455"/>
      <c r="K4" s="455"/>
      <c r="L4" s="455"/>
      <c r="M4" s="455"/>
    </row>
    <row r="5" spans="1:13" ht="25.5" customHeight="1">
      <c r="A5" s="454"/>
      <c r="B5" s="223" t="s">
        <v>81</v>
      </c>
      <c r="C5" s="223" t="s">
        <v>82</v>
      </c>
      <c r="D5" s="224" t="s">
        <v>83</v>
      </c>
      <c r="E5" s="455"/>
      <c r="F5" s="224" t="s">
        <v>69</v>
      </c>
      <c r="G5" s="225" t="s">
        <v>98</v>
      </c>
      <c r="H5" s="225" t="s">
        <v>99</v>
      </c>
      <c r="I5" s="225" t="s">
        <v>100</v>
      </c>
      <c r="J5" s="225" t="s">
        <v>101</v>
      </c>
      <c r="K5" s="225" t="s">
        <v>102</v>
      </c>
      <c r="L5" s="225" t="s">
        <v>103</v>
      </c>
      <c r="M5" s="225" t="s">
        <v>105</v>
      </c>
    </row>
    <row r="6" spans="1:13" s="148" customFormat="1" ht="33.75" customHeight="1">
      <c r="A6" s="226"/>
      <c r="B6" s="227"/>
      <c r="C6" s="228"/>
      <c r="D6" s="228"/>
      <c r="E6" s="226"/>
      <c r="F6" s="229"/>
      <c r="G6" s="229"/>
      <c r="H6" s="229"/>
      <c r="I6" s="229"/>
      <c r="J6" s="229"/>
      <c r="K6" s="230"/>
      <c r="L6" s="230"/>
      <c r="M6" s="230"/>
    </row>
    <row r="7" spans="1:13" ht="14.25" customHeight="1">
      <c r="A7" s="453"/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62" t="s">
        <v>120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2" spans="1:13" ht="13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463" t="s">
        <v>121</v>
      </c>
      <c r="M2" s="463"/>
    </row>
    <row r="3" spans="1:13" ht="13.5" customHeight="1">
      <c r="A3" s="464"/>
      <c r="B3" s="464"/>
      <c r="C3" s="464"/>
      <c r="D3" s="232"/>
      <c r="E3" s="232"/>
      <c r="F3" s="232"/>
      <c r="G3" s="232"/>
      <c r="H3" s="232"/>
      <c r="I3" s="231"/>
      <c r="J3" s="231"/>
      <c r="K3" s="231"/>
      <c r="L3" s="465" t="s">
        <v>24</v>
      </c>
      <c r="M3" s="465"/>
    </row>
    <row r="4" spans="1:13" ht="13.5" customHeight="1">
      <c r="A4" s="460" t="s">
        <v>66</v>
      </c>
      <c r="B4" s="460" t="s">
        <v>79</v>
      </c>
      <c r="C4" s="460"/>
      <c r="D4" s="460"/>
      <c r="E4" s="461" t="s">
        <v>80</v>
      </c>
      <c r="F4" s="461" t="s">
        <v>95</v>
      </c>
      <c r="G4" s="461"/>
      <c r="H4" s="461"/>
      <c r="I4" s="461"/>
      <c r="J4" s="461"/>
      <c r="K4" s="461"/>
      <c r="L4" s="461"/>
      <c r="M4" s="461"/>
    </row>
    <row r="5" spans="1:13" ht="36" customHeight="1">
      <c r="A5" s="460"/>
      <c r="B5" s="233" t="s">
        <v>81</v>
      </c>
      <c r="C5" s="233" t="s">
        <v>82</v>
      </c>
      <c r="D5" s="234" t="s">
        <v>83</v>
      </c>
      <c r="E5" s="461"/>
      <c r="F5" s="234" t="s">
        <v>69</v>
      </c>
      <c r="G5" s="235" t="s">
        <v>98</v>
      </c>
      <c r="H5" s="235" t="s">
        <v>99</v>
      </c>
      <c r="I5" s="235" t="s">
        <v>100</v>
      </c>
      <c r="J5" s="235" t="s">
        <v>101</v>
      </c>
      <c r="K5" s="235" t="s">
        <v>102</v>
      </c>
      <c r="L5" s="235" t="s">
        <v>103</v>
      </c>
      <c r="M5" s="235" t="s">
        <v>105</v>
      </c>
    </row>
    <row r="6" spans="1:13" ht="13.5" customHeight="1">
      <c r="A6" s="236"/>
      <c r="B6" s="237"/>
      <c r="C6" s="237"/>
      <c r="D6" s="237"/>
      <c r="E6" s="238"/>
      <c r="F6" s="239"/>
      <c r="G6" s="239"/>
      <c r="H6" s="239"/>
      <c r="I6" s="239"/>
      <c r="J6" s="239"/>
      <c r="K6" s="240"/>
      <c r="L6" s="240"/>
      <c r="M6" s="241"/>
    </row>
    <row r="7" spans="1:13" ht="14.25" customHeight="1">
      <c r="A7" s="459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</row>
    <row r="8" spans="1:13" ht="13.5" customHeight="1"/>
  </sheetData>
  <sheetProtection formatCells="0" formatColumns="0" formatRows="0"/>
  <mergeCells count="9">
    <mergeCell ref="A7:M7"/>
    <mergeCell ref="A4:A5"/>
    <mergeCell ref="E4:E5"/>
    <mergeCell ref="B4:D4"/>
    <mergeCell ref="F4:M4"/>
    <mergeCell ref="A1:M1"/>
    <mergeCell ref="L2:M2"/>
    <mergeCell ref="A3:C3"/>
    <mergeCell ref="L3:M3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workbookViewId="0">
      <selection sqref="A1:P1"/>
    </sheetView>
  </sheetViews>
  <sheetFormatPr defaultRowHeight="13.5"/>
  <cols>
    <col min="1" max="1" width="13.25" customWidth="1"/>
  </cols>
  <sheetData>
    <row r="1" spans="1:16" ht="27" customHeight="1">
      <c r="A1" s="470" t="s">
        <v>122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</row>
    <row r="2" spans="1:16" ht="13.5" customHeight="1">
      <c r="A2" s="242"/>
      <c r="B2" s="242"/>
      <c r="C2" s="242"/>
      <c r="D2" s="242"/>
      <c r="E2" s="242"/>
      <c r="F2" s="242"/>
      <c r="G2" s="242"/>
      <c r="H2" s="242"/>
      <c r="I2" s="242"/>
      <c r="J2" s="243"/>
      <c r="K2" s="243"/>
      <c r="L2" s="243"/>
      <c r="M2" s="243"/>
      <c r="N2" s="244"/>
      <c r="O2" s="244"/>
      <c r="P2" s="245" t="s">
        <v>184</v>
      </c>
    </row>
    <row r="3" spans="1:16" ht="30" customHeight="1">
      <c r="A3" s="254" t="s">
        <v>213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3"/>
      <c r="M3" s="243"/>
      <c r="N3" s="246"/>
      <c r="O3" s="246"/>
      <c r="P3" s="245" t="s">
        <v>181</v>
      </c>
    </row>
    <row r="4" spans="1:16" ht="13.5" customHeight="1">
      <c r="A4" s="471" t="s">
        <v>66</v>
      </c>
      <c r="B4" s="474" t="s">
        <v>123</v>
      </c>
      <c r="C4" s="474" t="s">
        <v>124</v>
      </c>
      <c r="D4" s="467" t="s">
        <v>87</v>
      </c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9"/>
    </row>
    <row r="5" spans="1:16" ht="13.5" customHeight="1">
      <c r="A5" s="472"/>
      <c r="B5" s="475"/>
      <c r="C5" s="475"/>
      <c r="D5" s="474" t="s">
        <v>69</v>
      </c>
      <c r="E5" s="467" t="s">
        <v>70</v>
      </c>
      <c r="F5" s="468"/>
      <c r="G5" s="469"/>
      <c r="H5" s="466" t="s">
        <v>33</v>
      </c>
      <c r="I5" s="466" t="s">
        <v>35</v>
      </c>
      <c r="J5" s="467" t="s">
        <v>71</v>
      </c>
      <c r="K5" s="468"/>
      <c r="L5" s="469"/>
      <c r="M5" s="466" t="s">
        <v>41</v>
      </c>
      <c r="N5" s="466" t="s">
        <v>43</v>
      </c>
      <c r="O5" s="474" t="s">
        <v>189</v>
      </c>
      <c r="P5" s="466" t="s">
        <v>190</v>
      </c>
    </row>
    <row r="6" spans="1:16" ht="36" customHeight="1">
      <c r="A6" s="473"/>
      <c r="B6" s="476"/>
      <c r="C6" s="476"/>
      <c r="D6" s="476"/>
      <c r="E6" s="248" t="s">
        <v>187</v>
      </c>
      <c r="F6" s="248" t="s">
        <v>192</v>
      </c>
      <c r="G6" s="247" t="s">
        <v>75</v>
      </c>
      <c r="H6" s="466"/>
      <c r="I6" s="466"/>
      <c r="J6" s="248" t="s">
        <v>187</v>
      </c>
      <c r="K6" s="248" t="s">
        <v>188</v>
      </c>
      <c r="L6" s="248" t="s">
        <v>75</v>
      </c>
      <c r="M6" s="466"/>
      <c r="N6" s="466"/>
      <c r="O6" s="476"/>
      <c r="P6" s="466"/>
    </row>
    <row r="7" spans="1:16" s="148" customFormat="1" ht="39.75" customHeight="1">
      <c r="A7" s="250"/>
      <c r="B7" s="251"/>
      <c r="C7" s="251"/>
      <c r="D7" s="252">
        <f>E7+H7+I7+J7+N7+O7+P7+M7</f>
        <v>0</v>
      </c>
      <c r="E7" s="252">
        <f>F7+G7</f>
        <v>0</v>
      </c>
      <c r="F7" s="252"/>
      <c r="G7" s="252"/>
      <c r="H7" s="252"/>
      <c r="I7" s="252"/>
      <c r="J7" s="252">
        <f>K7+L7</f>
        <v>0</v>
      </c>
      <c r="K7" s="252"/>
      <c r="L7" s="252"/>
      <c r="M7" s="252"/>
      <c r="N7" s="252"/>
      <c r="O7" s="252"/>
      <c r="P7" s="253"/>
    </row>
    <row r="8" spans="1:16" ht="14.2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3"/>
    </row>
  </sheetData>
  <sheetProtection formatCells="0" formatColumns="0" formatRows="0"/>
  <mergeCells count="14">
    <mergeCell ref="P5:P6"/>
    <mergeCell ref="O5:O6"/>
    <mergeCell ref="D5:D6"/>
    <mergeCell ref="H5:H6"/>
    <mergeCell ref="I5:I6"/>
    <mergeCell ref="M5:M6"/>
    <mergeCell ref="E5:G5"/>
    <mergeCell ref="J5:L5"/>
    <mergeCell ref="D4:P4"/>
    <mergeCell ref="A1:P1"/>
    <mergeCell ref="A4:A6"/>
    <mergeCell ref="B4:B6"/>
    <mergeCell ref="C4:C6"/>
    <mergeCell ref="N5:N6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sqref="A1:R1"/>
    </sheetView>
  </sheetViews>
  <sheetFormatPr defaultRowHeight="13.5"/>
  <sheetData>
    <row r="1" spans="1:18" ht="22.5" customHeight="1">
      <c r="A1" s="483" t="s">
        <v>125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</row>
    <row r="2" spans="1:18" ht="22.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256"/>
      <c r="N2" s="256"/>
      <c r="O2" s="256"/>
      <c r="P2" s="257"/>
      <c r="Q2" s="257"/>
      <c r="R2" s="258" t="s">
        <v>183</v>
      </c>
    </row>
    <row r="3" spans="1:18" ht="28.5" customHeight="1">
      <c r="A3" s="269" t="s">
        <v>213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9"/>
      <c r="Q3" s="259"/>
      <c r="R3" s="258" t="s">
        <v>181</v>
      </c>
    </row>
    <row r="4" spans="1:18" ht="13.5" customHeight="1">
      <c r="A4" s="480" t="s">
        <v>66</v>
      </c>
      <c r="B4" s="480" t="s">
        <v>126</v>
      </c>
      <c r="C4" s="480" t="s">
        <v>127</v>
      </c>
      <c r="D4" s="480" t="s">
        <v>128</v>
      </c>
      <c r="E4" s="480" t="s">
        <v>129</v>
      </c>
      <c r="F4" s="484" t="s">
        <v>87</v>
      </c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6"/>
    </row>
    <row r="5" spans="1:18" ht="13.5" customHeight="1">
      <c r="A5" s="481"/>
      <c r="B5" s="481"/>
      <c r="C5" s="481"/>
      <c r="D5" s="481"/>
      <c r="E5" s="481"/>
      <c r="F5" s="477" t="s">
        <v>69</v>
      </c>
      <c r="G5" s="490" t="s">
        <v>70</v>
      </c>
      <c r="H5" s="491"/>
      <c r="I5" s="492"/>
      <c r="J5" s="479" t="s">
        <v>33</v>
      </c>
      <c r="K5" s="479" t="s">
        <v>35</v>
      </c>
      <c r="L5" s="490" t="s">
        <v>71</v>
      </c>
      <c r="M5" s="491"/>
      <c r="N5" s="492"/>
      <c r="O5" s="487" t="s">
        <v>41</v>
      </c>
      <c r="P5" s="487" t="s">
        <v>43</v>
      </c>
      <c r="Q5" s="488" t="s">
        <v>189</v>
      </c>
      <c r="R5" s="487" t="s">
        <v>190</v>
      </c>
    </row>
    <row r="6" spans="1:18" ht="36" customHeight="1">
      <c r="A6" s="482"/>
      <c r="B6" s="482"/>
      <c r="C6" s="482"/>
      <c r="D6" s="482"/>
      <c r="E6" s="482">
        <v>0</v>
      </c>
      <c r="F6" s="478"/>
      <c r="G6" s="260" t="s">
        <v>187</v>
      </c>
      <c r="H6" s="260" t="s">
        <v>192</v>
      </c>
      <c r="I6" s="260" t="s">
        <v>75</v>
      </c>
      <c r="J6" s="479"/>
      <c r="K6" s="479"/>
      <c r="L6" s="260" t="s">
        <v>187</v>
      </c>
      <c r="M6" s="260" t="s">
        <v>188</v>
      </c>
      <c r="N6" s="260" t="s">
        <v>75</v>
      </c>
      <c r="O6" s="487"/>
      <c r="P6" s="487"/>
      <c r="Q6" s="489"/>
      <c r="R6" s="487"/>
    </row>
    <row r="7" spans="1:18" s="148" customFormat="1" ht="36" customHeight="1">
      <c r="A7" s="263" t="s">
        <v>66</v>
      </c>
      <c r="B7" s="264"/>
      <c r="C7" s="264"/>
      <c r="D7" s="264"/>
      <c r="E7" s="265"/>
      <c r="F7" s="266">
        <f>G7+J7+K7+L7+O7+P7+Q7+R7</f>
        <v>0</v>
      </c>
      <c r="G7" s="267">
        <f>H7+I7</f>
        <v>0</v>
      </c>
      <c r="H7" s="267"/>
      <c r="I7" s="267"/>
      <c r="J7" s="267"/>
      <c r="K7" s="267"/>
      <c r="L7" s="267">
        <f>M7+N7</f>
        <v>0</v>
      </c>
      <c r="M7" s="267"/>
      <c r="N7" s="267"/>
      <c r="O7" s="267"/>
      <c r="P7" s="267"/>
      <c r="Q7" s="267"/>
      <c r="R7" s="268"/>
    </row>
    <row r="8" spans="1:18" ht="13.5" customHeight="1">
      <c r="A8" s="261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2"/>
      <c r="M8" s="262"/>
      <c r="N8" s="262"/>
      <c r="O8" s="262"/>
      <c r="P8" s="256"/>
      <c r="Q8" s="256"/>
      <c r="R8" s="256"/>
    </row>
    <row r="9" spans="1:18" ht="13.5" customHeight="1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</row>
  </sheetData>
  <sheetProtection formatCells="0" formatColumns="0" formatRows="0"/>
  <mergeCells count="16">
    <mergeCell ref="A1:R1"/>
    <mergeCell ref="F4:R4"/>
    <mergeCell ref="O5:O6"/>
    <mergeCell ref="P5:P6"/>
    <mergeCell ref="D4:D6"/>
    <mergeCell ref="E4:E6"/>
    <mergeCell ref="Q5:Q6"/>
    <mergeCell ref="G5:I5"/>
    <mergeCell ref="L5:N5"/>
    <mergeCell ref="R5:R6"/>
    <mergeCell ref="F5:F6"/>
    <mergeCell ref="J5:J6"/>
    <mergeCell ref="K5:K6"/>
    <mergeCell ref="A4:A6"/>
    <mergeCell ref="B4:B6"/>
    <mergeCell ref="C4:C6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>
      <selection sqref="A1:H1"/>
    </sheetView>
  </sheetViews>
  <sheetFormatPr defaultRowHeight="13.5"/>
  <cols>
    <col min="1" max="8" width="17.75" customWidth="1"/>
  </cols>
  <sheetData>
    <row r="1" spans="1:8" ht="22.5" customHeight="1">
      <c r="A1" s="493" t="s">
        <v>130</v>
      </c>
      <c r="B1" s="493"/>
      <c r="C1" s="493"/>
      <c r="D1" s="493"/>
      <c r="E1" s="493"/>
      <c r="F1" s="493"/>
      <c r="G1" s="493"/>
      <c r="H1" s="493"/>
    </row>
    <row r="2" spans="1:8" ht="22.5" customHeight="1">
      <c r="A2" s="270"/>
      <c r="B2" s="270"/>
      <c r="C2" s="270"/>
      <c r="D2" s="270"/>
      <c r="E2" s="270"/>
      <c r="F2" s="270"/>
      <c r="G2" s="270"/>
      <c r="H2" s="271" t="s">
        <v>131</v>
      </c>
    </row>
    <row r="3" spans="1:8" ht="13.5" customHeight="1">
      <c r="A3" s="272"/>
      <c r="B3" s="273"/>
      <c r="C3" s="273"/>
      <c r="D3" s="273"/>
      <c r="E3" s="273"/>
      <c r="F3" s="273"/>
      <c r="G3" s="273"/>
      <c r="H3" s="274" t="s">
        <v>24</v>
      </c>
    </row>
    <row r="4" spans="1:8" ht="13.5" customHeight="1">
      <c r="A4" s="497" t="s">
        <v>66</v>
      </c>
      <c r="B4" s="500" t="s">
        <v>132</v>
      </c>
      <c r="C4" s="500" t="s">
        <v>133</v>
      </c>
      <c r="D4" s="494" t="s">
        <v>134</v>
      </c>
      <c r="E4" s="495"/>
      <c r="F4" s="496"/>
      <c r="G4" s="505" t="s">
        <v>135</v>
      </c>
      <c r="H4" s="500" t="s">
        <v>124</v>
      </c>
    </row>
    <row r="5" spans="1:8" ht="13.5" customHeight="1">
      <c r="A5" s="498"/>
      <c r="B5" s="501"/>
      <c r="C5" s="501"/>
      <c r="D5" s="503" t="s">
        <v>81</v>
      </c>
      <c r="E5" s="503" t="s">
        <v>82</v>
      </c>
      <c r="F5" s="503" t="s">
        <v>83</v>
      </c>
      <c r="G5" s="506"/>
      <c r="H5" s="501" t="s">
        <v>136</v>
      </c>
    </row>
    <row r="6" spans="1:8" ht="13.5" customHeight="1">
      <c r="A6" s="499"/>
      <c r="B6" s="502"/>
      <c r="C6" s="502"/>
      <c r="D6" s="504"/>
      <c r="E6" s="504"/>
      <c r="F6" s="504"/>
      <c r="G6" s="507"/>
      <c r="H6" s="502"/>
    </row>
    <row r="7" spans="1:8" ht="13.5" customHeight="1">
      <c r="A7" s="275"/>
      <c r="B7" s="276"/>
      <c r="C7" s="277"/>
      <c r="D7" s="277"/>
      <c r="E7" s="277"/>
      <c r="F7" s="277"/>
      <c r="G7" s="277"/>
      <c r="H7" s="278"/>
    </row>
    <row r="8" spans="1:8" ht="13.5" customHeight="1">
      <c r="A8" s="279"/>
      <c r="B8" s="279"/>
      <c r="C8" s="279"/>
      <c r="D8" s="279"/>
      <c r="E8" s="279"/>
      <c r="F8" s="279"/>
      <c r="G8" s="279"/>
      <c r="H8" s="280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>
      <selection activeCell="F17" sqref="F17"/>
    </sheetView>
  </sheetViews>
  <sheetFormatPr defaultRowHeight="13.5"/>
  <cols>
    <col min="1" max="1" width="46.125" customWidth="1"/>
    <col min="2" max="5" width="20.375" customWidth="1"/>
  </cols>
  <sheetData>
    <row r="1" spans="1:5" ht="13.5" customHeight="1">
      <c r="A1" s="98"/>
      <c r="B1" s="97"/>
      <c r="C1" s="97"/>
      <c r="D1" s="97"/>
      <c r="E1" s="97"/>
    </row>
    <row r="2" spans="1:5" ht="27" customHeight="1">
      <c r="A2" s="508" t="s">
        <v>137</v>
      </c>
      <c r="B2" s="508"/>
      <c r="C2" s="508"/>
      <c r="D2" s="508"/>
      <c r="E2" s="508"/>
    </row>
    <row r="3" spans="1:5" ht="35.25" customHeight="1" thickBot="1">
      <c r="A3" s="291" t="s">
        <v>213</v>
      </c>
      <c r="B3" s="97"/>
      <c r="C3" s="97"/>
      <c r="D3" s="97"/>
      <c r="E3" s="99" t="s">
        <v>24</v>
      </c>
    </row>
    <row r="4" spans="1:5" ht="28.5" customHeight="1">
      <c r="A4" s="509" t="s">
        <v>138</v>
      </c>
      <c r="B4" s="511" t="s">
        <v>179</v>
      </c>
      <c r="C4" s="511" t="s">
        <v>180</v>
      </c>
      <c r="D4" s="513" t="s">
        <v>139</v>
      </c>
      <c r="E4" s="514"/>
    </row>
    <row r="5" spans="1:5" ht="28.5" customHeight="1">
      <c r="A5" s="510"/>
      <c r="B5" s="512"/>
      <c r="C5" s="512"/>
      <c r="D5" s="100" t="s">
        <v>140</v>
      </c>
      <c r="E5" s="101" t="s">
        <v>141</v>
      </c>
    </row>
    <row r="6" spans="1:5" s="148" customFormat="1" ht="24" customHeight="1">
      <c r="A6" s="281" t="s">
        <v>142</v>
      </c>
      <c r="B6" s="282">
        <v>8</v>
      </c>
      <c r="C6" s="283">
        <v>11.8</v>
      </c>
      <c r="D6" s="284">
        <f>C6-B6</f>
        <v>3.8000000000000007</v>
      </c>
      <c r="E6" s="285">
        <f t="shared" ref="E6:E11" si="0">D6/B6</f>
        <v>0.47500000000000009</v>
      </c>
    </row>
    <row r="7" spans="1:5" s="148" customFormat="1" ht="36" customHeight="1">
      <c r="A7" s="286" t="s">
        <v>143</v>
      </c>
      <c r="B7" s="138">
        <v>0</v>
      </c>
      <c r="C7" s="287">
        <v>0</v>
      </c>
      <c r="D7" s="284">
        <f>C7-B7</f>
        <v>0</v>
      </c>
      <c r="E7" s="285" t="e">
        <f t="shared" si="0"/>
        <v>#DIV/0!</v>
      </c>
    </row>
    <row r="8" spans="1:5" s="148" customFormat="1" ht="36" customHeight="1">
      <c r="A8" s="288" t="s">
        <v>144</v>
      </c>
      <c r="B8" s="289">
        <v>1</v>
      </c>
      <c r="C8" s="287">
        <v>1.3</v>
      </c>
      <c r="D8" s="284">
        <f>C8-B8</f>
        <v>0.30000000000000004</v>
      </c>
      <c r="E8" s="285">
        <f t="shared" si="0"/>
        <v>0.30000000000000004</v>
      </c>
    </row>
    <row r="9" spans="1:5" s="148" customFormat="1" ht="36" customHeight="1">
      <c r="A9" s="288" t="s">
        <v>145</v>
      </c>
      <c r="B9" s="290">
        <v>7</v>
      </c>
      <c r="C9" s="287">
        <v>10.5</v>
      </c>
      <c r="D9" s="287">
        <f>C9-B9</f>
        <v>3.5</v>
      </c>
      <c r="E9" s="292">
        <f t="shared" si="0"/>
        <v>0.5</v>
      </c>
    </row>
    <row r="10" spans="1:5" ht="36" customHeight="1">
      <c r="A10" s="104" t="s">
        <v>146</v>
      </c>
      <c r="B10" s="102">
        <v>0</v>
      </c>
      <c r="C10" s="124">
        <v>0</v>
      </c>
      <c r="D10" s="103">
        <v>0</v>
      </c>
      <c r="E10" s="292" t="e">
        <f t="shared" si="0"/>
        <v>#DIV/0!</v>
      </c>
    </row>
    <row r="11" spans="1:5" ht="36" customHeight="1" thickBot="1">
      <c r="A11" s="123" t="s">
        <v>178</v>
      </c>
      <c r="B11" s="311">
        <v>7</v>
      </c>
      <c r="C11" s="125">
        <v>10.5</v>
      </c>
      <c r="D11" s="105">
        <v>3.5</v>
      </c>
      <c r="E11" s="292">
        <f t="shared" si="0"/>
        <v>0.5</v>
      </c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/>
  </sheetViews>
  <sheetFormatPr defaultRowHeight="13.5"/>
  <cols>
    <col min="1" max="1" width="96.25" customWidth="1"/>
    <col min="2" max="2" width="17.375" customWidth="1"/>
  </cols>
  <sheetData>
    <row r="1" spans="1:1" ht="27" customHeight="1">
      <c r="A1" s="149" t="s">
        <v>2</v>
      </c>
    </row>
    <row r="2" spans="1:1" ht="27" customHeight="1">
      <c r="A2" s="150" t="s">
        <v>3</v>
      </c>
    </row>
    <row r="3" spans="1:1" ht="27" customHeight="1">
      <c r="A3" s="150" t="s">
        <v>4</v>
      </c>
    </row>
    <row r="4" spans="1:1" ht="27" customHeight="1">
      <c r="A4" s="150" t="s">
        <v>5</v>
      </c>
    </row>
    <row r="5" spans="1:1" ht="27" customHeight="1">
      <c r="A5" s="150" t="s">
        <v>6</v>
      </c>
    </row>
    <row r="6" spans="1:1" ht="27" customHeight="1">
      <c r="A6" s="150" t="s">
        <v>7</v>
      </c>
    </row>
    <row r="7" spans="1:1" ht="27" customHeight="1">
      <c r="A7" s="150" t="s">
        <v>8</v>
      </c>
    </row>
    <row r="8" spans="1:1" ht="27" customHeight="1">
      <c r="A8" s="150" t="s">
        <v>9</v>
      </c>
    </row>
    <row r="9" spans="1:1" ht="27" customHeight="1">
      <c r="A9" s="150" t="s">
        <v>10</v>
      </c>
    </row>
    <row r="10" spans="1:1" ht="27" customHeight="1">
      <c r="A10" s="150" t="s">
        <v>11</v>
      </c>
    </row>
    <row r="11" spans="1:1" ht="27" customHeight="1">
      <c r="A11" s="150" t="s">
        <v>12</v>
      </c>
    </row>
    <row r="12" spans="1:1" ht="27" customHeight="1">
      <c r="A12" s="150" t="s">
        <v>13</v>
      </c>
    </row>
    <row r="13" spans="1:1" ht="27" customHeight="1">
      <c r="A13" s="150" t="s">
        <v>14</v>
      </c>
    </row>
    <row r="14" spans="1:1" ht="27" customHeight="1">
      <c r="A14" s="150" t="s">
        <v>15</v>
      </c>
    </row>
    <row r="15" spans="1:1" ht="27" customHeight="1">
      <c r="A15" s="150" t="s">
        <v>16</v>
      </c>
    </row>
    <row r="16" spans="1:1" ht="27" customHeight="1">
      <c r="A16" s="150" t="s">
        <v>17</v>
      </c>
    </row>
    <row r="17" spans="1:1" ht="27" customHeight="1">
      <c r="A17" s="150" t="s">
        <v>18</v>
      </c>
    </row>
    <row r="18" spans="1:1" ht="27" customHeight="1">
      <c r="A18" s="150" t="s">
        <v>19</v>
      </c>
    </row>
    <row r="19" spans="1:1" ht="27" customHeight="1">
      <c r="A19" s="150" t="s">
        <v>20</v>
      </c>
    </row>
    <row r="20" spans="1:1" ht="27" customHeight="1">
      <c r="A20" s="150" t="s">
        <v>21</v>
      </c>
    </row>
    <row r="21" spans="1:1" ht="14.25" customHeight="1">
      <c r="A21" s="151"/>
    </row>
  </sheetData>
  <sheetProtection formatCells="0" formatColumns="0" formatRows="0"/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>
      <selection activeCell="B34" sqref="B34"/>
    </sheetView>
  </sheetViews>
  <sheetFormatPr defaultRowHeight="13.5"/>
  <cols>
    <col min="1" max="1" width="42.25" customWidth="1"/>
    <col min="2" max="6" width="18.125" customWidth="1"/>
  </cols>
  <sheetData>
    <row r="1" spans="1:6" ht="27" customHeight="1">
      <c r="A1" s="106" t="s">
        <v>147</v>
      </c>
      <c r="B1" s="107"/>
      <c r="C1" s="107"/>
      <c r="D1" s="107"/>
      <c r="E1" s="107"/>
      <c r="F1" s="107"/>
    </row>
    <row r="2" spans="1:6" ht="13.5" customHeight="1">
      <c r="A2" s="108"/>
      <c r="B2" s="108"/>
      <c r="C2" s="108"/>
      <c r="D2" s="108"/>
      <c r="E2" s="108"/>
      <c r="F2" s="109" t="s">
        <v>148</v>
      </c>
    </row>
    <row r="3" spans="1:6" ht="30" customHeight="1">
      <c r="A3" s="515"/>
      <c r="B3" s="515"/>
      <c r="C3" s="515"/>
      <c r="D3" s="110"/>
      <c r="E3" s="110"/>
      <c r="F3" s="111" t="s">
        <v>24</v>
      </c>
    </row>
    <row r="4" spans="1:6" ht="13.5" customHeight="1">
      <c r="A4" s="516" t="s">
        <v>66</v>
      </c>
      <c r="B4" s="517" t="s">
        <v>149</v>
      </c>
      <c r="C4" s="517"/>
      <c r="D4" s="517"/>
      <c r="E4" s="517" t="s">
        <v>80</v>
      </c>
      <c r="F4" s="518" t="s">
        <v>150</v>
      </c>
    </row>
    <row r="5" spans="1:6" ht="13.5" customHeight="1">
      <c r="A5" s="516"/>
      <c r="B5" s="517"/>
      <c r="C5" s="517"/>
      <c r="D5" s="517"/>
      <c r="E5" s="517"/>
      <c r="F5" s="518"/>
    </row>
    <row r="6" spans="1:6" ht="24" customHeight="1">
      <c r="A6" s="516"/>
      <c r="B6" s="112" t="s">
        <v>81</v>
      </c>
      <c r="C6" s="112" t="s">
        <v>82</v>
      </c>
      <c r="D6" s="112" t="s">
        <v>83</v>
      </c>
      <c r="E6" s="517"/>
      <c r="F6" s="518"/>
    </row>
    <row r="7" spans="1:6" s="148" customFormat="1" ht="35.25" customHeight="1">
      <c r="A7" s="295"/>
      <c r="B7" s="293"/>
      <c r="C7" s="294"/>
      <c r="D7" s="294"/>
      <c r="E7" s="295" t="s">
        <v>69</v>
      </c>
      <c r="F7" s="296">
        <v>66.790000000000006</v>
      </c>
    </row>
    <row r="8" spans="1:6" ht="35.25" customHeight="1">
      <c r="A8" s="295" t="s">
        <v>214</v>
      </c>
      <c r="B8" s="293"/>
      <c r="C8" s="294"/>
      <c r="D8" s="294"/>
      <c r="E8" s="295"/>
      <c r="F8" s="296">
        <v>66.790000000000006</v>
      </c>
    </row>
    <row r="9" spans="1:6" ht="35.25" customHeight="1">
      <c r="A9" s="295" t="s">
        <v>215</v>
      </c>
      <c r="B9" s="293">
        <v>201</v>
      </c>
      <c r="C9" s="294"/>
      <c r="D9" s="294"/>
      <c r="E9" s="295" t="s">
        <v>216</v>
      </c>
      <c r="F9" s="296">
        <v>66.790000000000006</v>
      </c>
    </row>
    <row r="10" spans="1:6" ht="35.25" customHeight="1">
      <c r="A10" s="295" t="s">
        <v>217</v>
      </c>
      <c r="B10" s="293"/>
      <c r="C10" s="294" t="s">
        <v>218</v>
      </c>
      <c r="D10" s="294"/>
      <c r="E10" s="295" t="s">
        <v>219</v>
      </c>
      <c r="F10" s="296">
        <v>66.790000000000006</v>
      </c>
    </row>
    <row r="11" spans="1:6" ht="35.25" customHeight="1">
      <c r="A11" s="295" t="s">
        <v>220</v>
      </c>
      <c r="B11" s="293">
        <v>201</v>
      </c>
      <c r="C11" s="294" t="s">
        <v>221</v>
      </c>
      <c r="D11" s="294" t="s">
        <v>222</v>
      </c>
      <c r="E11" s="295" t="s">
        <v>223</v>
      </c>
      <c r="F11" s="296">
        <v>66.790000000000006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RowHeight="13.5"/>
  <sheetData>
    <row r="1" spans="1:24" ht="22.5" customHeight="1">
      <c r="A1" s="297" t="s">
        <v>151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</row>
    <row r="2" spans="1:24" ht="22.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  <c r="X2" s="299" t="s">
        <v>152</v>
      </c>
    </row>
    <row r="3" spans="1:24" ht="27.75" customHeight="1">
      <c r="A3" s="300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298"/>
      <c r="X3" s="302" t="s">
        <v>24</v>
      </c>
    </row>
    <row r="4" spans="1:24" ht="13.5" customHeight="1">
      <c r="A4" s="532" t="s">
        <v>66</v>
      </c>
      <c r="B4" s="532" t="s">
        <v>123</v>
      </c>
      <c r="C4" s="526" t="s">
        <v>87</v>
      </c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8"/>
      <c r="O4" s="522" t="s">
        <v>153</v>
      </c>
      <c r="P4" s="522" t="s">
        <v>154</v>
      </c>
      <c r="Q4" s="519" t="s">
        <v>155</v>
      </c>
      <c r="R4" s="520"/>
      <c r="S4" s="520"/>
      <c r="T4" s="521"/>
      <c r="U4" s="519" t="s">
        <v>156</v>
      </c>
      <c r="V4" s="520"/>
      <c r="W4" s="520"/>
      <c r="X4" s="521"/>
    </row>
    <row r="5" spans="1:24" ht="13.5" customHeight="1">
      <c r="A5" s="533"/>
      <c r="B5" s="533"/>
      <c r="C5" s="535" t="s">
        <v>69</v>
      </c>
      <c r="D5" s="529" t="s">
        <v>70</v>
      </c>
      <c r="E5" s="530"/>
      <c r="F5" s="531"/>
      <c r="G5" s="524" t="s">
        <v>33</v>
      </c>
      <c r="H5" s="524" t="s">
        <v>35</v>
      </c>
      <c r="I5" s="529" t="s">
        <v>71</v>
      </c>
      <c r="J5" s="530"/>
      <c r="K5" s="531"/>
      <c r="L5" s="524" t="s">
        <v>157</v>
      </c>
      <c r="M5" s="524" t="s">
        <v>43</v>
      </c>
      <c r="N5" s="524" t="s">
        <v>72</v>
      </c>
      <c r="O5" s="525"/>
      <c r="P5" s="525"/>
      <c r="Q5" s="522" t="s">
        <v>158</v>
      </c>
      <c r="R5" s="522" t="s">
        <v>159</v>
      </c>
      <c r="S5" s="522" t="s">
        <v>160</v>
      </c>
      <c r="T5" s="522" t="s">
        <v>161</v>
      </c>
      <c r="U5" s="522" t="s">
        <v>158</v>
      </c>
      <c r="V5" s="522" t="s">
        <v>159</v>
      </c>
      <c r="W5" s="522" t="s">
        <v>160</v>
      </c>
      <c r="X5" s="522" t="s">
        <v>161</v>
      </c>
    </row>
    <row r="6" spans="1:24" ht="36" customHeight="1">
      <c r="A6" s="534"/>
      <c r="B6" s="534"/>
      <c r="C6" s="535"/>
      <c r="D6" s="304" t="s">
        <v>261</v>
      </c>
      <c r="E6" s="304" t="s">
        <v>262</v>
      </c>
      <c r="F6" s="303" t="s">
        <v>75</v>
      </c>
      <c r="G6" s="524"/>
      <c r="H6" s="524"/>
      <c r="I6" s="304" t="s">
        <v>261</v>
      </c>
      <c r="J6" s="304" t="s">
        <v>263</v>
      </c>
      <c r="K6" s="304" t="s">
        <v>75</v>
      </c>
      <c r="L6" s="524"/>
      <c r="M6" s="524"/>
      <c r="N6" s="524"/>
      <c r="O6" s="523"/>
      <c r="P6" s="523"/>
      <c r="Q6" s="523"/>
      <c r="R6" s="523"/>
      <c r="S6" s="523"/>
      <c r="T6" s="523"/>
      <c r="U6" s="523"/>
      <c r="V6" s="523"/>
      <c r="W6" s="523"/>
      <c r="X6" s="523"/>
    </row>
    <row r="7" spans="1:24" ht="13.5" customHeight="1">
      <c r="A7" s="305"/>
      <c r="B7" s="305"/>
      <c r="C7" s="306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8"/>
      <c r="P7" s="308"/>
      <c r="Q7" s="309"/>
      <c r="R7" s="309"/>
      <c r="S7" s="309"/>
      <c r="T7" s="309"/>
      <c r="U7" s="309"/>
      <c r="V7" s="309"/>
      <c r="W7" s="309"/>
      <c r="X7" s="309"/>
    </row>
    <row r="8" spans="1:24" ht="13.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</row>
  </sheetData>
  <sheetProtection formatCells="0" formatColumns="0" formatRows="0"/>
  <mergeCells count="23">
    <mergeCell ref="A4:A6"/>
    <mergeCell ref="B4:B6"/>
    <mergeCell ref="C5:C6"/>
    <mergeCell ref="G5:G6"/>
    <mergeCell ref="D5:F5"/>
    <mergeCell ref="U5:U6"/>
    <mergeCell ref="S5:S6"/>
    <mergeCell ref="R5:R6"/>
    <mergeCell ref="N5:N6"/>
    <mergeCell ref="O4:O6"/>
    <mergeCell ref="C4:N4"/>
    <mergeCell ref="I5:K5"/>
    <mergeCell ref="P4:P6"/>
    <mergeCell ref="U4:X4"/>
    <mergeCell ref="W5:W6"/>
    <mergeCell ref="X5:X6"/>
    <mergeCell ref="Q4:T4"/>
    <mergeCell ref="H5:H6"/>
    <mergeCell ref="Q5:Q6"/>
    <mergeCell ref="V5:V6"/>
    <mergeCell ref="T5:T6"/>
    <mergeCell ref="M5:M6"/>
    <mergeCell ref="L5:L6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activeCell="B5" sqref="B5:E5"/>
    </sheetView>
  </sheetViews>
  <sheetFormatPr defaultRowHeight="13.5"/>
  <cols>
    <col min="1" max="6" width="28.125" customWidth="1"/>
  </cols>
  <sheetData>
    <row r="1" spans="1:5" ht="27" customHeight="1">
      <c r="A1" s="536" t="s">
        <v>162</v>
      </c>
      <c r="B1" s="536"/>
      <c r="C1" s="536"/>
      <c r="D1" s="536"/>
      <c r="E1" s="537"/>
    </row>
    <row r="2" spans="1:5" ht="41.25" customHeight="1">
      <c r="A2" s="115" t="s">
        <v>163</v>
      </c>
      <c r="B2" s="115"/>
      <c r="C2" s="115"/>
      <c r="D2" s="115"/>
      <c r="E2" s="116"/>
    </row>
    <row r="3" spans="1:5" ht="84.75" customHeight="1">
      <c r="A3" s="117" t="s">
        <v>164</v>
      </c>
      <c r="B3" s="114" t="s">
        <v>165</v>
      </c>
      <c r="C3" s="117" t="s">
        <v>166</v>
      </c>
      <c r="D3" s="119" t="s">
        <v>167</v>
      </c>
      <c r="E3" s="113" t="s">
        <v>168</v>
      </c>
    </row>
    <row r="4" spans="1:5" ht="84.75" customHeight="1">
      <c r="A4" s="118"/>
      <c r="B4" s="117"/>
      <c r="C4" s="117"/>
      <c r="D4" s="117"/>
      <c r="E4" s="117"/>
    </row>
    <row r="5" spans="1:5" ht="84.75" customHeight="1">
      <c r="A5" s="119" t="s">
        <v>169</v>
      </c>
      <c r="B5" s="538"/>
      <c r="C5" s="539"/>
      <c r="D5" s="539"/>
      <c r="E5" s="540"/>
    </row>
    <row r="6" spans="1:5" ht="84.75" customHeight="1">
      <c r="A6" s="119" t="s">
        <v>170</v>
      </c>
      <c r="B6" s="541"/>
      <c r="C6" s="542"/>
      <c r="D6" s="542"/>
      <c r="E6" s="543"/>
    </row>
    <row r="7" spans="1:5" ht="84.75" customHeight="1">
      <c r="A7" s="119" t="s">
        <v>171</v>
      </c>
      <c r="B7" s="541"/>
      <c r="C7" s="542"/>
      <c r="D7" s="542"/>
      <c r="E7" s="543"/>
    </row>
    <row r="8" spans="1:5" ht="14.25" customHeight="1">
      <c r="A8" s="115" t="s">
        <v>172</v>
      </c>
      <c r="B8" s="115"/>
      <c r="C8" s="115"/>
      <c r="D8" s="115"/>
      <c r="E8" s="115"/>
    </row>
    <row r="9" spans="1:5" ht="14.25" customHeight="1">
      <c r="A9" s="115" t="s">
        <v>173</v>
      </c>
      <c r="B9" s="115"/>
      <c r="C9" s="115"/>
      <c r="D9" s="115"/>
      <c r="E9" s="115"/>
    </row>
    <row r="10" spans="1:5" ht="14.25" customHeight="1">
      <c r="A10" s="115" t="s">
        <v>174</v>
      </c>
      <c r="B10" s="115"/>
      <c r="C10" s="115"/>
      <c r="D10" s="115"/>
      <c r="E10" s="115"/>
    </row>
    <row r="11" spans="1:5" ht="14.25" customHeight="1">
      <c r="A11" s="115" t="s">
        <v>175</v>
      </c>
      <c r="B11" s="115"/>
      <c r="C11" s="115"/>
      <c r="D11" s="115"/>
      <c r="E11" s="115"/>
    </row>
  </sheetData>
  <sheetProtection formatCells="0" formatColumns="0" formatRows="0"/>
  <mergeCells count="4">
    <mergeCell ref="A1:E1"/>
    <mergeCell ref="B5:E5"/>
    <mergeCell ref="B6:E6"/>
    <mergeCell ref="B7:E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>
      <selection activeCell="D6" sqref="D6"/>
    </sheetView>
  </sheetViews>
  <sheetFormatPr defaultRowHeight="13.5"/>
  <cols>
    <col min="1" max="5" width="30.875" customWidth="1"/>
  </cols>
  <sheetData>
    <row r="1" spans="1:4" ht="21" customHeight="1">
      <c r="A1" s="318" t="s">
        <v>22</v>
      </c>
      <c r="B1" s="318"/>
      <c r="C1" s="318"/>
      <c r="D1" s="318"/>
    </row>
    <row r="2" spans="1:4" ht="21" customHeight="1">
      <c r="A2" s="16"/>
      <c r="B2" s="16"/>
      <c r="C2" s="16"/>
      <c r="D2" s="17" t="s">
        <v>23</v>
      </c>
    </row>
    <row r="3" spans="1:4" ht="21" customHeight="1">
      <c r="A3" s="13" t="s">
        <v>213</v>
      </c>
      <c r="B3" s="18"/>
      <c r="C3" s="19"/>
      <c r="D3" s="17" t="s">
        <v>24</v>
      </c>
    </row>
    <row r="4" spans="1:4" ht="21" customHeight="1">
      <c r="A4" s="20" t="s">
        <v>25</v>
      </c>
      <c r="B4" s="20"/>
      <c r="C4" s="20" t="s">
        <v>26</v>
      </c>
      <c r="D4" s="20"/>
    </row>
    <row r="5" spans="1:4" ht="21" customHeight="1">
      <c r="A5" s="21" t="s">
        <v>27</v>
      </c>
      <c r="B5" s="22" t="s">
        <v>28</v>
      </c>
      <c r="C5" s="21" t="s">
        <v>27</v>
      </c>
      <c r="D5" s="23" t="s">
        <v>28</v>
      </c>
    </row>
    <row r="6" spans="1:4" s="148" customFormat="1" ht="21" customHeight="1">
      <c r="A6" s="26" t="s">
        <v>29</v>
      </c>
      <c r="B6" s="152">
        <v>321.19</v>
      </c>
      <c r="C6" s="27" t="s">
        <v>30</v>
      </c>
      <c r="D6" s="153">
        <v>226.21</v>
      </c>
    </row>
    <row r="7" spans="1:4" s="148" customFormat="1" ht="21" customHeight="1">
      <c r="A7" s="154" t="s">
        <v>31</v>
      </c>
      <c r="B7" s="121"/>
      <c r="C7" s="27" t="s">
        <v>32</v>
      </c>
      <c r="D7" s="155">
        <v>0</v>
      </c>
    </row>
    <row r="8" spans="1:4" s="148" customFormat="1" ht="21" customHeight="1">
      <c r="A8" s="26" t="s">
        <v>33</v>
      </c>
      <c r="B8" s="122">
        <v>0</v>
      </c>
      <c r="C8" s="27" t="s">
        <v>34</v>
      </c>
      <c r="D8" s="155">
        <v>0</v>
      </c>
    </row>
    <row r="9" spans="1:4" s="148" customFormat="1" ht="21" customHeight="1">
      <c r="A9" s="26" t="s">
        <v>35</v>
      </c>
      <c r="B9" s="122">
        <v>0</v>
      </c>
      <c r="C9" s="27" t="s">
        <v>36</v>
      </c>
      <c r="D9" s="155">
        <v>0</v>
      </c>
    </row>
    <row r="10" spans="1:4" s="148" customFormat="1" ht="21" customHeight="1">
      <c r="A10" s="26" t="s">
        <v>37</v>
      </c>
      <c r="B10" s="122">
        <v>0</v>
      </c>
      <c r="C10" s="27" t="s">
        <v>38</v>
      </c>
      <c r="D10" s="155">
        <v>0</v>
      </c>
    </row>
    <row r="11" spans="1:4" s="148" customFormat="1" ht="21" customHeight="1">
      <c r="A11" s="26" t="s">
        <v>39</v>
      </c>
      <c r="B11" s="122"/>
      <c r="C11" s="27" t="s">
        <v>40</v>
      </c>
      <c r="D11" s="155">
        <v>0</v>
      </c>
    </row>
    <row r="12" spans="1:4" s="148" customFormat="1" ht="21" customHeight="1">
      <c r="A12" s="26" t="s">
        <v>41</v>
      </c>
      <c r="B12" s="122">
        <v>0</v>
      </c>
      <c r="C12" s="27" t="s">
        <v>42</v>
      </c>
      <c r="D12" s="155">
        <v>0</v>
      </c>
    </row>
    <row r="13" spans="1:4" s="148" customFormat="1" ht="21" customHeight="1">
      <c r="A13" s="26" t="s">
        <v>43</v>
      </c>
      <c r="B13" s="121">
        <v>0</v>
      </c>
      <c r="C13" s="27" t="s">
        <v>44</v>
      </c>
      <c r="D13" s="153">
        <v>56.06</v>
      </c>
    </row>
    <row r="14" spans="1:4" s="148" customFormat="1" ht="21" customHeight="1">
      <c r="A14" s="26" t="s">
        <v>45</v>
      </c>
      <c r="B14" s="121">
        <v>0</v>
      </c>
      <c r="C14" s="27" t="s">
        <v>46</v>
      </c>
      <c r="D14" s="155">
        <v>0</v>
      </c>
    </row>
    <row r="15" spans="1:4" s="148" customFormat="1" ht="21" customHeight="1">
      <c r="A15" s="26" t="s">
        <v>47</v>
      </c>
      <c r="B15" s="121">
        <v>0</v>
      </c>
      <c r="C15" s="27" t="s">
        <v>48</v>
      </c>
      <c r="D15" s="153">
        <v>19.84</v>
      </c>
    </row>
    <row r="16" spans="1:4" s="148" customFormat="1" ht="21" customHeight="1">
      <c r="A16" s="26" t="s">
        <v>49</v>
      </c>
      <c r="B16" s="121">
        <v>0</v>
      </c>
      <c r="C16" s="27" t="s">
        <v>50</v>
      </c>
      <c r="D16" s="155">
        <v>0</v>
      </c>
    </row>
    <row r="17" spans="1:4" s="148" customFormat="1" ht="21" customHeight="1">
      <c r="A17" s="156" t="s">
        <v>51</v>
      </c>
      <c r="B17" s="121">
        <v>0</v>
      </c>
      <c r="C17" s="30" t="s">
        <v>52</v>
      </c>
      <c r="D17" s="155">
        <v>0</v>
      </c>
    </row>
    <row r="18" spans="1:4" s="148" customFormat="1" ht="21" customHeight="1">
      <c r="A18" s="26" t="s">
        <v>53</v>
      </c>
      <c r="B18" s="121">
        <v>0</v>
      </c>
      <c r="C18" s="31" t="s">
        <v>54</v>
      </c>
      <c r="D18" s="155">
        <v>0</v>
      </c>
    </row>
    <row r="19" spans="1:4" s="148" customFormat="1" ht="21" customHeight="1">
      <c r="A19" s="156" t="s">
        <v>55</v>
      </c>
      <c r="B19" s="121">
        <v>0</v>
      </c>
      <c r="C19" s="28" t="s">
        <v>56</v>
      </c>
      <c r="D19" s="155">
        <v>0</v>
      </c>
    </row>
    <row r="20" spans="1:4" s="148" customFormat="1" ht="21" customHeight="1">
      <c r="A20" s="14" t="s">
        <v>57</v>
      </c>
      <c r="B20" s="121">
        <v>0</v>
      </c>
      <c r="C20" s="27" t="s">
        <v>58</v>
      </c>
      <c r="D20" s="155">
        <v>0</v>
      </c>
    </row>
    <row r="21" spans="1:4" s="148" customFormat="1" ht="21" customHeight="1">
      <c r="A21" s="14"/>
      <c r="B21" s="121"/>
      <c r="C21" s="29" t="s">
        <v>59</v>
      </c>
      <c r="D21" s="155">
        <v>0</v>
      </c>
    </row>
    <row r="22" spans="1:4" s="148" customFormat="1" ht="21" customHeight="1">
      <c r="A22" s="14"/>
      <c r="B22" s="121"/>
      <c r="C22" s="29" t="s">
        <v>60</v>
      </c>
      <c r="D22" s="155">
        <v>0</v>
      </c>
    </row>
    <row r="23" spans="1:4" s="148" customFormat="1" ht="21" customHeight="1">
      <c r="A23" s="15"/>
      <c r="B23" s="121"/>
      <c r="C23" s="142" t="s">
        <v>197</v>
      </c>
      <c r="D23" s="157">
        <v>0</v>
      </c>
    </row>
    <row r="24" spans="1:4" s="148" customFormat="1" ht="21" customHeight="1">
      <c r="A24" s="15"/>
      <c r="B24" s="121"/>
      <c r="C24" s="142" t="s">
        <v>194</v>
      </c>
      <c r="D24" s="157">
        <v>0</v>
      </c>
    </row>
    <row r="25" spans="1:4" s="148" customFormat="1" ht="21" customHeight="1">
      <c r="A25" s="15"/>
      <c r="B25" s="121"/>
      <c r="C25" s="142" t="s">
        <v>198</v>
      </c>
      <c r="D25" s="157">
        <v>19.079999999999998</v>
      </c>
    </row>
    <row r="26" spans="1:4" s="148" customFormat="1" ht="21" customHeight="1">
      <c r="A26" s="15"/>
      <c r="B26" s="121"/>
      <c r="C26" s="142" t="s">
        <v>195</v>
      </c>
      <c r="D26" s="155">
        <v>0</v>
      </c>
    </row>
    <row r="27" spans="1:4" s="148" customFormat="1" ht="21" customHeight="1">
      <c r="A27" s="15"/>
      <c r="B27" s="121"/>
      <c r="C27" s="142" t="s">
        <v>196</v>
      </c>
      <c r="D27" s="155">
        <v>0</v>
      </c>
    </row>
    <row r="28" spans="1:4" s="148" customFormat="1" ht="21" customHeight="1">
      <c r="A28" s="15"/>
      <c r="B28" s="121"/>
      <c r="C28" s="142" t="s">
        <v>199</v>
      </c>
      <c r="D28" s="158">
        <v>0</v>
      </c>
    </row>
    <row r="29" spans="1:4" s="148" customFormat="1" ht="21" customHeight="1">
      <c r="A29" s="15"/>
      <c r="B29" s="121"/>
      <c r="C29" s="142" t="s">
        <v>193</v>
      </c>
      <c r="D29" s="141">
        <v>0</v>
      </c>
    </row>
    <row r="30" spans="1:4" s="148" customFormat="1" ht="21" customHeight="1">
      <c r="A30" s="15"/>
      <c r="B30" s="121"/>
      <c r="C30" s="142" t="s">
        <v>200</v>
      </c>
      <c r="D30" s="141">
        <v>0</v>
      </c>
    </row>
    <row r="31" spans="1:4" s="148" customFormat="1" ht="21" customHeight="1">
      <c r="A31" s="15"/>
      <c r="B31" s="121"/>
      <c r="C31" s="143" t="s">
        <v>201</v>
      </c>
      <c r="D31" s="141">
        <v>0</v>
      </c>
    </row>
    <row r="32" spans="1:4" s="148" customFormat="1" ht="21" customHeight="1">
      <c r="A32" s="15"/>
      <c r="B32" s="121"/>
      <c r="C32" s="144" t="s">
        <v>202</v>
      </c>
      <c r="D32" s="141">
        <v>0</v>
      </c>
    </row>
    <row r="33" spans="1:4" s="148" customFormat="1" ht="21" customHeight="1">
      <c r="A33" s="15"/>
      <c r="B33" s="121"/>
      <c r="C33" s="144" t="s">
        <v>203</v>
      </c>
      <c r="D33" s="155">
        <v>0</v>
      </c>
    </row>
    <row r="34" spans="1:4" s="148" customFormat="1" ht="21" customHeight="1">
      <c r="A34" s="15"/>
      <c r="B34" s="121"/>
      <c r="C34" s="144" t="s">
        <v>204</v>
      </c>
      <c r="D34" s="141">
        <v>0</v>
      </c>
    </row>
    <row r="35" spans="1:4" ht="21" customHeight="1">
      <c r="A35" s="15"/>
      <c r="B35" s="121"/>
      <c r="C35" s="120"/>
      <c r="D35" s="141"/>
    </row>
    <row r="36" spans="1:4" ht="21" customHeight="1">
      <c r="A36" s="15"/>
      <c r="B36" s="121"/>
      <c r="C36" s="120"/>
      <c r="D36" s="141"/>
    </row>
    <row r="37" spans="1:4" ht="21" customHeight="1">
      <c r="A37" s="15"/>
      <c r="B37" s="121"/>
      <c r="C37" s="120"/>
      <c r="D37" s="145"/>
    </row>
    <row r="38" spans="1:4" ht="21" customHeight="1">
      <c r="A38" s="15"/>
      <c r="B38" s="121"/>
      <c r="C38" s="120"/>
      <c r="D38" s="145"/>
    </row>
    <row r="39" spans="1:4" s="148" customFormat="1" ht="21" customHeight="1">
      <c r="A39" s="24" t="s">
        <v>61</v>
      </c>
      <c r="B39" s="159">
        <v>321.19</v>
      </c>
      <c r="C39" s="24" t="s">
        <v>62</v>
      </c>
      <c r="D39" s="160">
        <v>321.19</v>
      </c>
    </row>
    <row r="40" spans="1:4" ht="21" customHeight="1">
      <c r="A40" s="25" t="s">
        <v>63</v>
      </c>
      <c r="B40" s="25"/>
      <c r="C40" s="319"/>
      <c r="D40" s="319"/>
    </row>
    <row r="41" spans="1:4" ht="21" customHeight="1">
      <c r="C41" s="319"/>
      <c r="D41" s="319"/>
    </row>
  </sheetData>
  <sheetProtection formatCells="0" formatColumns="0" formatRows="0"/>
  <mergeCells count="2">
    <mergeCell ref="A1:D1"/>
    <mergeCell ref="C40:D4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workbookViewId="0"/>
  </sheetViews>
  <sheetFormatPr defaultRowHeight="13.5"/>
  <cols>
    <col min="1" max="1" width="25.125" customWidth="1"/>
    <col min="2" max="19" width="12.125" customWidth="1"/>
  </cols>
  <sheetData>
    <row r="1" spans="1:19" ht="27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39"/>
      <c r="P1" s="39"/>
      <c r="Q1" s="39"/>
      <c r="R1" s="39"/>
      <c r="S1" s="39"/>
    </row>
    <row r="2" spans="1:1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20" t="s">
        <v>65</v>
      </c>
      <c r="S2" s="320"/>
    </row>
    <row r="3" spans="1:19" ht="32.25" customHeight="1">
      <c r="A3" s="13" t="s">
        <v>213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20" t="s">
        <v>24</v>
      </c>
      <c r="S3" s="321"/>
    </row>
    <row r="4" spans="1:19" ht="13.5" customHeight="1">
      <c r="A4" s="333" t="s">
        <v>176</v>
      </c>
      <c r="B4" s="35" t="s">
        <v>67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5" t="s">
        <v>68</v>
      </c>
      <c r="P4" s="36"/>
      <c r="Q4" s="36"/>
      <c r="R4" s="36"/>
      <c r="S4" s="38"/>
    </row>
    <row r="5" spans="1:19" ht="13.5" customHeight="1">
      <c r="A5" s="334"/>
      <c r="B5" s="336" t="s">
        <v>69</v>
      </c>
      <c r="C5" s="330" t="s">
        <v>70</v>
      </c>
      <c r="D5" s="331"/>
      <c r="E5" s="332"/>
      <c r="F5" s="322" t="s">
        <v>33</v>
      </c>
      <c r="G5" s="322" t="s">
        <v>35</v>
      </c>
      <c r="H5" s="330" t="s">
        <v>71</v>
      </c>
      <c r="I5" s="331"/>
      <c r="J5" s="332"/>
      <c r="K5" s="322" t="s">
        <v>41</v>
      </c>
      <c r="L5" s="322" t="s">
        <v>43</v>
      </c>
      <c r="M5" s="328" t="s">
        <v>189</v>
      </c>
      <c r="N5" s="328" t="s">
        <v>190</v>
      </c>
      <c r="O5" s="323" t="s">
        <v>69</v>
      </c>
      <c r="P5" s="325" t="s">
        <v>73</v>
      </c>
      <c r="Q5" s="326"/>
      <c r="R5" s="327"/>
      <c r="S5" s="323" t="s">
        <v>74</v>
      </c>
    </row>
    <row r="6" spans="1:19" ht="24" customHeight="1">
      <c r="A6" s="335"/>
      <c r="B6" s="337"/>
      <c r="C6" s="32" t="s">
        <v>187</v>
      </c>
      <c r="D6" s="32" t="s">
        <v>192</v>
      </c>
      <c r="E6" s="32" t="s">
        <v>75</v>
      </c>
      <c r="F6" s="322"/>
      <c r="G6" s="322"/>
      <c r="H6" s="130" t="s">
        <v>187</v>
      </c>
      <c r="I6" s="130" t="s">
        <v>188</v>
      </c>
      <c r="J6" s="32" t="s">
        <v>75</v>
      </c>
      <c r="K6" s="322"/>
      <c r="L6" s="322"/>
      <c r="M6" s="329"/>
      <c r="N6" s="324"/>
      <c r="O6" s="324"/>
      <c r="P6" s="33" t="s">
        <v>76</v>
      </c>
      <c r="Q6" s="33" t="s">
        <v>77</v>
      </c>
      <c r="R6" s="33" t="s">
        <v>78</v>
      </c>
      <c r="S6" s="324"/>
    </row>
    <row r="7" spans="1:19" s="148" customFormat="1" ht="27.75" customHeight="1">
      <c r="A7" s="163" t="s">
        <v>69</v>
      </c>
      <c r="B7" s="166">
        <f>C7+F7+G7+H7+K7+L7+M7+N7</f>
        <v>321.19</v>
      </c>
      <c r="C7" s="166">
        <f>D7+E7</f>
        <v>321.19</v>
      </c>
      <c r="D7" s="161">
        <v>321.19</v>
      </c>
      <c r="E7" s="161">
        <v>0</v>
      </c>
      <c r="F7" s="161">
        <v>0</v>
      </c>
      <c r="G7" s="161">
        <v>0</v>
      </c>
      <c r="H7" s="166">
        <f>I7+J7</f>
        <v>0</v>
      </c>
      <c r="I7" s="161">
        <v>0</v>
      </c>
      <c r="J7" s="164">
        <v>0</v>
      </c>
      <c r="K7" s="161">
        <v>0</v>
      </c>
      <c r="L7" s="161">
        <v>0</v>
      </c>
      <c r="M7" s="165">
        <v>0</v>
      </c>
      <c r="N7" s="161">
        <v>0</v>
      </c>
      <c r="O7" s="162">
        <f>S7+P7+Q7+R7</f>
        <v>321.19</v>
      </c>
      <c r="P7" s="162">
        <v>225.02</v>
      </c>
      <c r="Q7" s="162">
        <v>67.34</v>
      </c>
      <c r="R7" s="162">
        <v>28.83</v>
      </c>
      <c r="S7" s="162">
        <v>0</v>
      </c>
    </row>
    <row r="8" spans="1:19" ht="27.75" customHeight="1">
      <c r="A8" s="163" t="s">
        <v>214</v>
      </c>
      <c r="B8" s="166">
        <f>C8+F8+G8+H8+K8+L8+M8+N8</f>
        <v>321.19</v>
      </c>
      <c r="C8" s="166">
        <f>D8+E8</f>
        <v>321.19</v>
      </c>
      <c r="D8" s="161">
        <v>321.19</v>
      </c>
      <c r="E8" s="161">
        <v>0</v>
      </c>
      <c r="F8" s="161">
        <v>0</v>
      </c>
      <c r="G8" s="161">
        <v>0</v>
      </c>
      <c r="H8" s="166">
        <f>I8+J8</f>
        <v>0</v>
      </c>
      <c r="I8" s="161">
        <v>0</v>
      </c>
      <c r="J8" s="164">
        <v>0</v>
      </c>
      <c r="K8" s="161">
        <v>0</v>
      </c>
      <c r="L8" s="161">
        <v>0</v>
      </c>
      <c r="M8" s="165">
        <v>0</v>
      </c>
      <c r="N8" s="161">
        <v>0</v>
      </c>
      <c r="O8" s="162">
        <f>S8+P8+Q8+R8</f>
        <v>321.19</v>
      </c>
      <c r="P8" s="162">
        <v>225.02</v>
      </c>
      <c r="Q8" s="162">
        <v>67.34</v>
      </c>
      <c r="R8" s="162">
        <v>28.83</v>
      </c>
      <c r="S8" s="162">
        <v>0</v>
      </c>
    </row>
    <row r="9" spans="1:19" ht="27.75" customHeight="1">
      <c r="A9" s="163" t="s">
        <v>215</v>
      </c>
      <c r="B9" s="166">
        <f>C9+F9+G9+H9+K9+L9+M9+N9</f>
        <v>321.19</v>
      </c>
      <c r="C9" s="166">
        <f>D9+E9</f>
        <v>321.19</v>
      </c>
      <c r="D9" s="161">
        <v>321.19</v>
      </c>
      <c r="E9" s="161">
        <v>0</v>
      </c>
      <c r="F9" s="161">
        <v>0</v>
      </c>
      <c r="G9" s="161">
        <v>0</v>
      </c>
      <c r="H9" s="166">
        <f>I9+J9</f>
        <v>0</v>
      </c>
      <c r="I9" s="161">
        <v>0</v>
      </c>
      <c r="J9" s="164">
        <v>0</v>
      </c>
      <c r="K9" s="161">
        <v>0</v>
      </c>
      <c r="L9" s="161">
        <v>0</v>
      </c>
      <c r="M9" s="165">
        <v>0</v>
      </c>
      <c r="N9" s="161">
        <v>0</v>
      </c>
      <c r="O9" s="162">
        <f>S9+P9+Q9+R9</f>
        <v>321.19</v>
      </c>
      <c r="P9" s="162">
        <v>225.02</v>
      </c>
      <c r="Q9" s="162">
        <v>67.34</v>
      </c>
      <c r="R9" s="162">
        <v>28.83</v>
      </c>
      <c r="S9" s="162">
        <v>0</v>
      </c>
    </row>
  </sheetData>
  <sheetProtection formatCells="0" formatColumns="0" formatRows="0"/>
  <mergeCells count="15">
    <mergeCell ref="G5:G6"/>
    <mergeCell ref="M5:M6"/>
    <mergeCell ref="H5:J5"/>
    <mergeCell ref="A4:A6"/>
    <mergeCell ref="B5:B6"/>
    <mergeCell ref="F5:F6"/>
    <mergeCell ref="C5:E5"/>
    <mergeCell ref="R2:S2"/>
    <mergeCell ref="R3:S3"/>
    <mergeCell ref="K5:K6"/>
    <mergeCell ref="L5:L6"/>
    <mergeCell ref="S5:S6"/>
    <mergeCell ref="P5:R5"/>
    <mergeCell ref="N5:N6"/>
    <mergeCell ref="O5:O6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workbookViewId="0">
      <selection sqref="A1:R1"/>
    </sheetView>
  </sheetViews>
  <sheetFormatPr defaultRowHeight="13.5"/>
  <cols>
    <col min="1" max="1" width="19.5" customWidth="1"/>
    <col min="2" max="18" width="12.75" customWidth="1"/>
  </cols>
  <sheetData>
    <row r="1" spans="1:18" ht="27" customHeight="1">
      <c r="A1" s="349" t="s">
        <v>207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</row>
    <row r="2" spans="1:18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4"/>
      <c r="O2" s="44"/>
      <c r="P2" s="45"/>
      <c r="Q2" s="45"/>
      <c r="R2" s="126" t="s">
        <v>182</v>
      </c>
    </row>
    <row r="3" spans="1:18" ht="30" customHeight="1">
      <c r="A3" s="13" t="s">
        <v>213</v>
      </c>
      <c r="B3" s="43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129"/>
      <c r="O3" s="129"/>
      <c r="P3" s="129"/>
      <c r="Q3" s="131"/>
      <c r="R3" s="126" t="s">
        <v>181</v>
      </c>
    </row>
    <row r="4" spans="1:18" ht="13.5" customHeight="1">
      <c r="A4" s="340" t="s">
        <v>66</v>
      </c>
      <c r="B4" s="347" t="s">
        <v>79</v>
      </c>
      <c r="C4" s="347"/>
      <c r="D4" s="347"/>
      <c r="E4" s="344" t="s">
        <v>80</v>
      </c>
      <c r="F4" s="351" t="s">
        <v>67</v>
      </c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3"/>
    </row>
    <row r="5" spans="1:18" ht="13.5" customHeight="1">
      <c r="A5" s="358"/>
      <c r="B5" s="342" t="s">
        <v>81</v>
      </c>
      <c r="C5" s="342" t="s">
        <v>82</v>
      </c>
      <c r="D5" s="342" t="s">
        <v>83</v>
      </c>
      <c r="E5" s="345"/>
      <c r="F5" s="340" t="s">
        <v>69</v>
      </c>
      <c r="G5" s="354" t="s">
        <v>70</v>
      </c>
      <c r="H5" s="355"/>
      <c r="I5" s="356"/>
      <c r="J5" s="348" t="s">
        <v>33</v>
      </c>
      <c r="K5" s="348" t="s">
        <v>35</v>
      </c>
      <c r="L5" s="354" t="s">
        <v>71</v>
      </c>
      <c r="M5" s="355"/>
      <c r="N5" s="356"/>
      <c r="O5" s="348" t="s">
        <v>41</v>
      </c>
      <c r="P5" s="348" t="s">
        <v>43</v>
      </c>
      <c r="Q5" s="338" t="s">
        <v>189</v>
      </c>
      <c r="R5" s="338" t="s">
        <v>190</v>
      </c>
    </row>
    <row r="6" spans="1:18" ht="24" customHeight="1">
      <c r="A6" s="341"/>
      <c r="B6" s="343"/>
      <c r="C6" s="343"/>
      <c r="D6" s="343"/>
      <c r="E6" s="346"/>
      <c r="F6" s="341"/>
      <c r="G6" s="132" t="s">
        <v>187</v>
      </c>
      <c r="H6" s="136" t="s">
        <v>192</v>
      </c>
      <c r="I6" s="41" t="s">
        <v>75</v>
      </c>
      <c r="J6" s="348"/>
      <c r="K6" s="348"/>
      <c r="L6" s="132" t="s">
        <v>187</v>
      </c>
      <c r="M6" s="132" t="s">
        <v>188</v>
      </c>
      <c r="N6" s="41" t="s">
        <v>75</v>
      </c>
      <c r="O6" s="348"/>
      <c r="P6" s="348"/>
      <c r="Q6" s="357"/>
      <c r="R6" s="339"/>
    </row>
    <row r="7" spans="1:18" s="148" customFormat="1" ht="13.5" customHeight="1">
      <c r="A7" s="170"/>
      <c r="B7" s="167"/>
      <c r="C7" s="168"/>
      <c r="D7" s="168"/>
      <c r="E7" s="170" t="s">
        <v>69</v>
      </c>
      <c r="F7" s="171">
        <f>G7+J7+K7+L7+O7+P7+Q7+R7</f>
        <v>321.19</v>
      </c>
      <c r="G7" s="171">
        <f>H7+I7</f>
        <v>321.19</v>
      </c>
      <c r="H7" s="169">
        <v>321.19</v>
      </c>
      <c r="I7" s="169">
        <v>0</v>
      </c>
      <c r="J7" s="169">
        <v>0</v>
      </c>
      <c r="K7" s="169">
        <v>0</v>
      </c>
      <c r="L7" s="171">
        <f>M7+N7</f>
        <v>0</v>
      </c>
      <c r="M7" s="169">
        <v>0</v>
      </c>
      <c r="N7" s="169">
        <v>0</v>
      </c>
      <c r="O7" s="169">
        <v>0</v>
      </c>
      <c r="P7" s="169">
        <v>0</v>
      </c>
      <c r="Q7" s="169">
        <v>0</v>
      </c>
      <c r="R7" s="169">
        <v>0</v>
      </c>
    </row>
    <row r="8" spans="1:18" ht="13.5" customHeight="1">
      <c r="A8" s="170" t="s">
        <v>214</v>
      </c>
      <c r="B8" s="167"/>
      <c r="C8" s="168"/>
      <c r="D8" s="168"/>
      <c r="E8" s="170"/>
      <c r="F8" s="171">
        <f t="shared" ref="F8:F21" si="0">G8+J8+K8+L8+O8+P8+Q8+R8</f>
        <v>321.19</v>
      </c>
      <c r="G8" s="171">
        <f t="shared" ref="G8:G21" si="1">H8+I8</f>
        <v>321.19</v>
      </c>
      <c r="H8" s="169">
        <v>321.19</v>
      </c>
      <c r="I8" s="169">
        <v>0</v>
      </c>
      <c r="J8" s="169">
        <v>0</v>
      </c>
      <c r="K8" s="169">
        <v>0</v>
      </c>
      <c r="L8" s="171">
        <f t="shared" ref="L8:L21" si="2">M8+N8</f>
        <v>0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0</v>
      </c>
    </row>
    <row r="9" spans="1:18" ht="13.5" customHeight="1">
      <c r="A9" s="170" t="s">
        <v>215</v>
      </c>
      <c r="B9" s="167">
        <v>201</v>
      </c>
      <c r="C9" s="168"/>
      <c r="D9" s="168"/>
      <c r="E9" s="170" t="s">
        <v>216</v>
      </c>
      <c r="F9" s="171">
        <f t="shared" si="0"/>
        <v>226.21</v>
      </c>
      <c r="G9" s="171">
        <f t="shared" si="1"/>
        <v>226.21</v>
      </c>
      <c r="H9" s="169">
        <v>226.21</v>
      </c>
      <c r="I9" s="169">
        <v>0</v>
      </c>
      <c r="J9" s="169">
        <v>0</v>
      </c>
      <c r="K9" s="169">
        <v>0</v>
      </c>
      <c r="L9" s="171">
        <f t="shared" si="2"/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</row>
    <row r="10" spans="1:18" ht="13.5" customHeight="1">
      <c r="A10" s="170" t="s">
        <v>217</v>
      </c>
      <c r="B10" s="167"/>
      <c r="C10" s="168" t="s">
        <v>218</v>
      </c>
      <c r="D10" s="168"/>
      <c r="E10" s="170" t="s">
        <v>219</v>
      </c>
      <c r="F10" s="171">
        <f t="shared" si="0"/>
        <v>226.21</v>
      </c>
      <c r="G10" s="171">
        <f t="shared" si="1"/>
        <v>226.21</v>
      </c>
      <c r="H10" s="169">
        <v>226.21</v>
      </c>
      <c r="I10" s="169">
        <v>0</v>
      </c>
      <c r="J10" s="169">
        <v>0</v>
      </c>
      <c r="K10" s="169">
        <v>0</v>
      </c>
      <c r="L10" s="171">
        <f t="shared" si="2"/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</row>
    <row r="11" spans="1:18" ht="13.5" customHeight="1">
      <c r="A11" s="170" t="s">
        <v>220</v>
      </c>
      <c r="B11" s="167">
        <v>201</v>
      </c>
      <c r="C11" s="168" t="s">
        <v>221</v>
      </c>
      <c r="D11" s="168" t="s">
        <v>222</v>
      </c>
      <c r="E11" s="170" t="s">
        <v>223</v>
      </c>
      <c r="F11" s="171">
        <f t="shared" si="0"/>
        <v>226.21</v>
      </c>
      <c r="G11" s="171">
        <f t="shared" si="1"/>
        <v>226.21</v>
      </c>
      <c r="H11" s="169">
        <v>226.21</v>
      </c>
      <c r="I11" s="169">
        <v>0</v>
      </c>
      <c r="J11" s="169">
        <v>0</v>
      </c>
      <c r="K11" s="169">
        <v>0</v>
      </c>
      <c r="L11" s="171">
        <f t="shared" si="2"/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</row>
    <row r="12" spans="1:18" ht="13.5" customHeight="1">
      <c r="A12" s="170" t="s">
        <v>215</v>
      </c>
      <c r="B12" s="167">
        <v>208</v>
      </c>
      <c r="C12" s="168"/>
      <c r="D12" s="168"/>
      <c r="E12" s="170" t="s">
        <v>224</v>
      </c>
      <c r="F12" s="171">
        <f t="shared" si="0"/>
        <v>56.06</v>
      </c>
      <c r="G12" s="171">
        <f t="shared" si="1"/>
        <v>56.06</v>
      </c>
      <c r="H12" s="169">
        <v>56.06</v>
      </c>
      <c r="I12" s="169">
        <v>0</v>
      </c>
      <c r="J12" s="169">
        <v>0</v>
      </c>
      <c r="K12" s="169">
        <v>0</v>
      </c>
      <c r="L12" s="171">
        <f t="shared" si="2"/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</row>
    <row r="13" spans="1:18" ht="13.5" customHeight="1">
      <c r="A13" s="170" t="s">
        <v>217</v>
      </c>
      <c r="B13" s="167"/>
      <c r="C13" s="168" t="s">
        <v>225</v>
      </c>
      <c r="D13" s="168"/>
      <c r="E13" s="170" t="s">
        <v>226</v>
      </c>
      <c r="F13" s="171">
        <f t="shared" si="0"/>
        <v>56.06</v>
      </c>
      <c r="G13" s="171">
        <f t="shared" si="1"/>
        <v>56.06</v>
      </c>
      <c r="H13" s="169">
        <v>56.06</v>
      </c>
      <c r="I13" s="169">
        <v>0</v>
      </c>
      <c r="J13" s="169">
        <v>0</v>
      </c>
      <c r="K13" s="169">
        <v>0</v>
      </c>
      <c r="L13" s="171">
        <f t="shared" si="2"/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</row>
    <row r="14" spans="1:18" ht="13.5" customHeight="1">
      <c r="A14" s="170" t="s">
        <v>220</v>
      </c>
      <c r="B14" s="167">
        <v>208</v>
      </c>
      <c r="C14" s="168" t="s">
        <v>227</v>
      </c>
      <c r="D14" s="168" t="s">
        <v>222</v>
      </c>
      <c r="E14" s="170" t="s">
        <v>228</v>
      </c>
      <c r="F14" s="171">
        <f t="shared" si="0"/>
        <v>29.33</v>
      </c>
      <c r="G14" s="171">
        <f t="shared" si="1"/>
        <v>29.33</v>
      </c>
      <c r="H14" s="169">
        <v>29.33</v>
      </c>
      <c r="I14" s="169">
        <v>0</v>
      </c>
      <c r="J14" s="169">
        <v>0</v>
      </c>
      <c r="K14" s="169">
        <v>0</v>
      </c>
      <c r="L14" s="171">
        <f t="shared" si="2"/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</row>
    <row r="15" spans="1:18" ht="13.5" customHeight="1">
      <c r="A15" s="170" t="s">
        <v>220</v>
      </c>
      <c r="B15" s="167">
        <v>208</v>
      </c>
      <c r="C15" s="168" t="s">
        <v>227</v>
      </c>
      <c r="D15" s="168" t="s">
        <v>225</v>
      </c>
      <c r="E15" s="170" t="s">
        <v>229</v>
      </c>
      <c r="F15" s="171">
        <f t="shared" si="0"/>
        <v>26.73</v>
      </c>
      <c r="G15" s="171">
        <f t="shared" si="1"/>
        <v>26.73</v>
      </c>
      <c r="H15" s="169">
        <v>26.73</v>
      </c>
      <c r="I15" s="169">
        <v>0</v>
      </c>
      <c r="J15" s="169">
        <v>0</v>
      </c>
      <c r="K15" s="169">
        <v>0</v>
      </c>
      <c r="L15" s="171">
        <f t="shared" si="2"/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</row>
    <row r="16" spans="1:18" ht="13.5" customHeight="1">
      <c r="A16" s="170" t="s">
        <v>215</v>
      </c>
      <c r="B16" s="167">
        <v>210</v>
      </c>
      <c r="C16" s="168"/>
      <c r="D16" s="168"/>
      <c r="E16" s="170" t="s">
        <v>230</v>
      </c>
      <c r="F16" s="171">
        <f t="shared" si="0"/>
        <v>19.84</v>
      </c>
      <c r="G16" s="171">
        <f t="shared" si="1"/>
        <v>19.84</v>
      </c>
      <c r="H16" s="169">
        <v>19.84</v>
      </c>
      <c r="I16" s="169">
        <v>0</v>
      </c>
      <c r="J16" s="169">
        <v>0</v>
      </c>
      <c r="K16" s="169">
        <v>0</v>
      </c>
      <c r="L16" s="171">
        <f t="shared" si="2"/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</row>
    <row r="17" spans="1:18" ht="13.5" customHeight="1">
      <c r="A17" s="170" t="s">
        <v>217</v>
      </c>
      <c r="B17" s="167"/>
      <c r="C17" s="168" t="s">
        <v>231</v>
      </c>
      <c r="D17" s="168"/>
      <c r="E17" s="170" t="s">
        <v>232</v>
      </c>
      <c r="F17" s="171">
        <f t="shared" si="0"/>
        <v>19.84</v>
      </c>
      <c r="G17" s="171">
        <f t="shared" si="1"/>
        <v>19.84</v>
      </c>
      <c r="H17" s="169">
        <v>19.84</v>
      </c>
      <c r="I17" s="169">
        <v>0</v>
      </c>
      <c r="J17" s="169">
        <v>0</v>
      </c>
      <c r="K17" s="169">
        <v>0</v>
      </c>
      <c r="L17" s="171">
        <f t="shared" si="2"/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</row>
    <row r="18" spans="1:18" ht="13.5" customHeight="1">
      <c r="A18" s="170" t="s">
        <v>220</v>
      </c>
      <c r="B18" s="167">
        <v>210</v>
      </c>
      <c r="C18" s="168" t="s">
        <v>233</v>
      </c>
      <c r="D18" s="168" t="s">
        <v>222</v>
      </c>
      <c r="E18" s="170" t="s">
        <v>234</v>
      </c>
      <c r="F18" s="171">
        <f t="shared" si="0"/>
        <v>19.84</v>
      </c>
      <c r="G18" s="171">
        <f t="shared" si="1"/>
        <v>19.84</v>
      </c>
      <c r="H18" s="169">
        <v>19.84</v>
      </c>
      <c r="I18" s="169">
        <v>0</v>
      </c>
      <c r="J18" s="169">
        <v>0</v>
      </c>
      <c r="K18" s="169">
        <v>0</v>
      </c>
      <c r="L18" s="171">
        <f t="shared" si="2"/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</row>
    <row r="19" spans="1:18" ht="13.5" customHeight="1">
      <c r="A19" s="170" t="s">
        <v>215</v>
      </c>
      <c r="B19" s="167">
        <v>221</v>
      </c>
      <c r="C19" s="168"/>
      <c r="D19" s="168"/>
      <c r="E19" s="170" t="s">
        <v>235</v>
      </c>
      <c r="F19" s="171">
        <f t="shared" si="0"/>
        <v>19.079999999999998</v>
      </c>
      <c r="G19" s="171">
        <f t="shared" si="1"/>
        <v>19.079999999999998</v>
      </c>
      <c r="H19" s="169">
        <v>19.079999999999998</v>
      </c>
      <c r="I19" s="169">
        <v>0</v>
      </c>
      <c r="J19" s="169">
        <v>0</v>
      </c>
      <c r="K19" s="169">
        <v>0</v>
      </c>
      <c r="L19" s="171">
        <f t="shared" si="2"/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</row>
    <row r="20" spans="1:18" ht="13.5" customHeight="1">
      <c r="A20" s="170" t="s">
        <v>217</v>
      </c>
      <c r="B20" s="167"/>
      <c r="C20" s="168" t="s">
        <v>236</v>
      </c>
      <c r="D20" s="168"/>
      <c r="E20" s="170" t="s">
        <v>237</v>
      </c>
      <c r="F20" s="171">
        <f t="shared" si="0"/>
        <v>19.079999999999998</v>
      </c>
      <c r="G20" s="171">
        <f t="shared" si="1"/>
        <v>19.079999999999998</v>
      </c>
      <c r="H20" s="169">
        <v>19.079999999999998</v>
      </c>
      <c r="I20" s="169">
        <v>0</v>
      </c>
      <c r="J20" s="169">
        <v>0</v>
      </c>
      <c r="K20" s="169">
        <v>0</v>
      </c>
      <c r="L20" s="171">
        <f t="shared" si="2"/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</row>
    <row r="21" spans="1:18" ht="13.5" customHeight="1">
      <c r="A21" s="170" t="s">
        <v>220</v>
      </c>
      <c r="B21" s="167">
        <v>221</v>
      </c>
      <c r="C21" s="168" t="s">
        <v>238</v>
      </c>
      <c r="D21" s="168" t="s">
        <v>222</v>
      </c>
      <c r="E21" s="170" t="s">
        <v>239</v>
      </c>
      <c r="F21" s="171">
        <f t="shared" si="0"/>
        <v>19.079999999999998</v>
      </c>
      <c r="G21" s="171">
        <f t="shared" si="1"/>
        <v>19.079999999999998</v>
      </c>
      <c r="H21" s="169">
        <v>19.079999999999998</v>
      </c>
      <c r="I21" s="169">
        <v>0</v>
      </c>
      <c r="J21" s="169">
        <v>0</v>
      </c>
      <c r="K21" s="169">
        <v>0</v>
      </c>
      <c r="L21" s="171">
        <f t="shared" si="2"/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</row>
    <row r="27" spans="1:18">
      <c r="M27" s="146" t="s">
        <v>208</v>
      </c>
    </row>
  </sheetData>
  <sheetProtection formatCells="0" formatColumns="0" formatRows="0"/>
  <mergeCells count="17">
    <mergeCell ref="A1:R1"/>
    <mergeCell ref="F4:R4"/>
    <mergeCell ref="L5:N5"/>
    <mergeCell ref="G5:I5"/>
    <mergeCell ref="Q5:Q6"/>
    <mergeCell ref="A4:A6"/>
    <mergeCell ref="B5:B6"/>
    <mergeCell ref="C5:C6"/>
    <mergeCell ref="R5:R6"/>
    <mergeCell ref="F5:F6"/>
    <mergeCell ref="D5:D6"/>
    <mergeCell ref="E4:E6"/>
    <mergeCell ref="B4:D4"/>
    <mergeCell ref="P5:P6"/>
    <mergeCell ref="J5:J6"/>
    <mergeCell ref="K5:K6"/>
    <mergeCell ref="O5:O6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workbookViewId="0">
      <selection sqref="A1:J1"/>
    </sheetView>
  </sheetViews>
  <sheetFormatPr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spans="1:14" ht="27" customHeight="1">
      <c r="A1" s="359" t="s">
        <v>84</v>
      </c>
      <c r="B1" s="359"/>
      <c r="C1" s="359"/>
      <c r="D1" s="359"/>
      <c r="E1" s="359"/>
      <c r="F1" s="359"/>
      <c r="G1" s="359"/>
      <c r="H1" s="359"/>
      <c r="I1" s="359"/>
      <c r="J1" s="359"/>
      <c r="N1" s="47"/>
    </row>
    <row r="2" spans="1:14" ht="13.5" customHeight="1">
      <c r="A2" s="47"/>
      <c r="B2" s="47"/>
      <c r="C2" s="47"/>
      <c r="D2" s="47"/>
      <c r="E2" s="47"/>
      <c r="F2" s="47"/>
      <c r="G2" s="47"/>
      <c r="H2" s="47"/>
      <c r="I2" s="362" t="s">
        <v>85</v>
      </c>
      <c r="J2" s="362"/>
      <c r="N2" s="47"/>
    </row>
    <row r="3" spans="1:14" ht="29.25" customHeight="1">
      <c r="A3" s="13" t="s">
        <v>213</v>
      </c>
      <c r="B3" s="48"/>
      <c r="C3" s="48"/>
      <c r="D3" s="48"/>
      <c r="E3" s="48"/>
      <c r="F3" s="47"/>
      <c r="G3" s="47"/>
      <c r="H3" s="47"/>
      <c r="I3" s="362" t="s">
        <v>24</v>
      </c>
      <c r="J3" s="363"/>
      <c r="N3" s="47"/>
    </row>
    <row r="4" spans="1:14" ht="13.5" customHeight="1">
      <c r="A4" s="368" t="s">
        <v>66</v>
      </c>
      <c r="B4" s="364" t="s">
        <v>79</v>
      </c>
      <c r="C4" s="364"/>
      <c r="D4" s="364"/>
      <c r="E4" s="371" t="s">
        <v>80</v>
      </c>
      <c r="F4" s="50" t="s">
        <v>68</v>
      </c>
      <c r="G4" s="51"/>
      <c r="H4" s="51"/>
      <c r="I4" s="51"/>
      <c r="J4" s="52"/>
      <c r="N4" s="49"/>
    </row>
    <row r="5" spans="1:14" ht="13.5" customHeight="1">
      <c r="A5" s="368"/>
      <c r="B5" s="369" t="s">
        <v>81</v>
      </c>
      <c r="C5" s="369" t="s">
        <v>82</v>
      </c>
      <c r="D5" s="369" t="s">
        <v>83</v>
      </c>
      <c r="E5" s="371"/>
      <c r="F5" s="360" t="s">
        <v>69</v>
      </c>
      <c r="G5" s="365" t="s">
        <v>73</v>
      </c>
      <c r="H5" s="366"/>
      <c r="I5" s="367"/>
      <c r="J5" s="360" t="s">
        <v>74</v>
      </c>
      <c r="N5" s="49"/>
    </row>
    <row r="6" spans="1:14" ht="24" customHeight="1">
      <c r="A6" s="368"/>
      <c r="B6" s="370"/>
      <c r="C6" s="370"/>
      <c r="D6" s="370"/>
      <c r="E6" s="371"/>
      <c r="F6" s="361"/>
      <c r="G6" s="46" t="s">
        <v>76</v>
      </c>
      <c r="H6" s="46" t="s">
        <v>77</v>
      </c>
      <c r="I6" s="46" t="s">
        <v>78</v>
      </c>
      <c r="J6" s="361"/>
      <c r="N6" s="49"/>
    </row>
    <row r="7" spans="1:14" s="148" customFormat="1" ht="32.25" customHeight="1">
      <c r="A7" s="176"/>
      <c r="B7" s="172"/>
      <c r="C7" s="173"/>
      <c r="D7" s="173"/>
      <c r="E7" s="176" t="s">
        <v>69</v>
      </c>
      <c r="F7" s="174">
        <v>321.19</v>
      </c>
      <c r="G7" s="174">
        <v>225.02</v>
      </c>
      <c r="H7" s="174">
        <v>67.34</v>
      </c>
      <c r="I7" s="174">
        <v>28.83</v>
      </c>
      <c r="J7" s="174">
        <v>0</v>
      </c>
      <c r="N7" s="175"/>
    </row>
    <row r="8" spans="1:14" ht="32.25" customHeight="1">
      <c r="A8" s="176" t="s">
        <v>214</v>
      </c>
      <c r="B8" s="172"/>
      <c r="C8" s="173"/>
      <c r="D8" s="173"/>
      <c r="E8" s="176"/>
      <c r="F8" s="174">
        <v>321.19</v>
      </c>
      <c r="G8" s="174">
        <v>225.02</v>
      </c>
      <c r="H8" s="174">
        <v>67.34</v>
      </c>
      <c r="I8" s="174">
        <v>28.83</v>
      </c>
      <c r="J8" s="174">
        <v>0</v>
      </c>
    </row>
    <row r="9" spans="1:14" ht="32.25" customHeight="1">
      <c r="A9" s="176" t="s">
        <v>215</v>
      </c>
      <c r="B9" s="172">
        <v>201</v>
      </c>
      <c r="C9" s="173"/>
      <c r="D9" s="173"/>
      <c r="E9" s="176" t="s">
        <v>216</v>
      </c>
      <c r="F9" s="174">
        <v>226.21</v>
      </c>
      <c r="G9" s="174">
        <v>159.37</v>
      </c>
      <c r="H9" s="174">
        <v>66.790000000000006</v>
      </c>
      <c r="I9" s="174">
        <v>0.05</v>
      </c>
      <c r="J9" s="174">
        <v>0</v>
      </c>
    </row>
    <row r="10" spans="1:14" ht="32.25" customHeight="1">
      <c r="A10" s="176" t="s">
        <v>217</v>
      </c>
      <c r="B10" s="172"/>
      <c r="C10" s="173" t="s">
        <v>218</v>
      </c>
      <c r="D10" s="173"/>
      <c r="E10" s="176" t="s">
        <v>219</v>
      </c>
      <c r="F10" s="174">
        <v>226.21</v>
      </c>
      <c r="G10" s="174">
        <v>159.37</v>
      </c>
      <c r="H10" s="174">
        <v>66.790000000000006</v>
      </c>
      <c r="I10" s="174">
        <v>0.05</v>
      </c>
      <c r="J10" s="174">
        <v>0</v>
      </c>
    </row>
    <row r="11" spans="1:14" ht="32.25" customHeight="1">
      <c r="A11" s="176" t="s">
        <v>220</v>
      </c>
      <c r="B11" s="172">
        <v>201</v>
      </c>
      <c r="C11" s="173" t="s">
        <v>221</v>
      </c>
      <c r="D11" s="173" t="s">
        <v>222</v>
      </c>
      <c r="E11" s="176" t="s">
        <v>223</v>
      </c>
      <c r="F11" s="174">
        <v>226.21</v>
      </c>
      <c r="G11" s="174">
        <v>159.37</v>
      </c>
      <c r="H11" s="174">
        <v>66.790000000000006</v>
      </c>
      <c r="I11" s="174">
        <v>0.05</v>
      </c>
      <c r="J11" s="174">
        <v>0</v>
      </c>
    </row>
    <row r="12" spans="1:14" ht="32.25" customHeight="1">
      <c r="A12" s="176" t="s">
        <v>215</v>
      </c>
      <c r="B12" s="172">
        <v>208</v>
      </c>
      <c r="C12" s="173"/>
      <c r="D12" s="173"/>
      <c r="E12" s="176" t="s">
        <v>224</v>
      </c>
      <c r="F12" s="174">
        <v>56.06</v>
      </c>
      <c r="G12" s="174">
        <v>26.73</v>
      </c>
      <c r="H12" s="174">
        <v>0.55000000000000004</v>
      </c>
      <c r="I12" s="174">
        <v>28.78</v>
      </c>
      <c r="J12" s="174">
        <v>0</v>
      </c>
    </row>
    <row r="13" spans="1:14" ht="32.25" customHeight="1">
      <c r="A13" s="176" t="s">
        <v>217</v>
      </c>
      <c r="B13" s="172"/>
      <c r="C13" s="173" t="s">
        <v>225</v>
      </c>
      <c r="D13" s="173"/>
      <c r="E13" s="176" t="s">
        <v>226</v>
      </c>
      <c r="F13" s="174">
        <v>56.06</v>
      </c>
      <c r="G13" s="174">
        <v>26.73</v>
      </c>
      <c r="H13" s="174">
        <v>0.55000000000000004</v>
      </c>
      <c r="I13" s="174">
        <v>28.78</v>
      </c>
      <c r="J13" s="174">
        <v>0</v>
      </c>
    </row>
    <row r="14" spans="1:14" ht="32.25" customHeight="1">
      <c r="A14" s="176" t="s">
        <v>220</v>
      </c>
      <c r="B14" s="172">
        <v>208</v>
      </c>
      <c r="C14" s="173" t="s">
        <v>227</v>
      </c>
      <c r="D14" s="173" t="s">
        <v>222</v>
      </c>
      <c r="E14" s="176" t="s">
        <v>228</v>
      </c>
      <c r="F14" s="174">
        <v>29.33</v>
      </c>
      <c r="G14" s="174">
        <v>0</v>
      </c>
      <c r="H14" s="174">
        <v>0.55000000000000004</v>
      </c>
      <c r="I14" s="174">
        <v>28.78</v>
      </c>
      <c r="J14" s="174">
        <v>0</v>
      </c>
    </row>
    <row r="15" spans="1:14" ht="32.25" customHeight="1">
      <c r="A15" s="176" t="s">
        <v>220</v>
      </c>
      <c r="B15" s="172">
        <v>208</v>
      </c>
      <c r="C15" s="173" t="s">
        <v>227</v>
      </c>
      <c r="D15" s="173" t="s">
        <v>225</v>
      </c>
      <c r="E15" s="176" t="s">
        <v>229</v>
      </c>
      <c r="F15" s="174">
        <v>26.73</v>
      </c>
      <c r="G15" s="174">
        <v>26.73</v>
      </c>
      <c r="H15" s="174">
        <v>0</v>
      </c>
      <c r="I15" s="174">
        <v>0</v>
      </c>
      <c r="J15" s="174">
        <v>0</v>
      </c>
    </row>
    <row r="16" spans="1:14" ht="32.25" customHeight="1">
      <c r="A16" s="176" t="s">
        <v>215</v>
      </c>
      <c r="B16" s="172">
        <v>210</v>
      </c>
      <c r="C16" s="173"/>
      <c r="D16" s="173"/>
      <c r="E16" s="176" t="s">
        <v>230</v>
      </c>
      <c r="F16" s="174">
        <v>19.84</v>
      </c>
      <c r="G16" s="174">
        <v>19.84</v>
      </c>
      <c r="H16" s="174">
        <v>0</v>
      </c>
      <c r="I16" s="174">
        <v>0</v>
      </c>
      <c r="J16" s="174">
        <v>0</v>
      </c>
    </row>
    <row r="17" spans="1:10" ht="32.25" customHeight="1">
      <c r="A17" s="176" t="s">
        <v>217</v>
      </c>
      <c r="B17" s="172"/>
      <c r="C17" s="173" t="s">
        <v>231</v>
      </c>
      <c r="D17" s="173"/>
      <c r="E17" s="176" t="s">
        <v>232</v>
      </c>
      <c r="F17" s="174">
        <v>19.84</v>
      </c>
      <c r="G17" s="174">
        <v>19.84</v>
      </c>
      <c r="H17" s="174">
        <v>0</v>
      </c>
      <c r="I17" s="174">
        <v>0</v>
      </c>
      <c r="J17" s="174">
        <v>0</v>
      </c>
    </row>
    <row r="18" spans="1:10" ht="32.25" customHeight="1">
      <c r="A18" s="176" t="s">
        <v>220</v>
      </c>
      <c r="B18" s="172">
        <v>210</v>
      </c>
      <c r="C18" s="173" t="s">
        <v>233</v>
      </c>
      <c r="D18" s="173" t="s">
        <v>222</v>
      </c>
      <c r="E18" s="176" t="s">
        <v>234</v>
      </c>
      <c r="F18" s="174">
        <v>19.84</v>
      </c>
      <c r="G18" s="174">
        <v>19.84</v>
      </c>
      <c r="H18" s="174">
        <v>0</v>
      </c>
      <c r="I18" s="174">
        <v>0</v>
      </c>
      <c r="J18" s="174">
        <v>0</v>
      </c>
    </row>
    <row r="19" spans="1:10" ht="32.25" customHeight="1">
      <c r="A19" s="176" t="s">
        <v>215</v>
      </c>
      <c r="B19" s="172">
        <v>221</v>
      </c>
      <c r="C19" s="173"/>
      <c r="D19" s="173"/>
      <c r="E19" s="176" t="s">
        <v>235</v>
      </c>
      <c r="F19" s="174">
        <v>19.079999999999998</v>
      </c>
      <c r="G19" s="174">
        <v>19.079999999999998</v>
      </c>
      <c r="H19" s="174">
        <v>0</v>
      </c>
      <c r="I19" s="174">
        <v>0</v>
      </c>
      <c r="J19" s="174">
        <v>0</v>
      </c>
    </row>
    <row r="20" spans="1:10" ht="32.25" customHeight="1">
      <c r="A20" s="176" t="s">
        <v>217</v>
      </c>
      <c r="B20" s="172"/>
      <c r="C20" s="173" t="s">
        <v>236</v>
      </c>
      <c r="D20" s="173"/>
      <c r="E20" s="176" t="s">
        <v>237</v>
      </c>
      <c r="F20" s="174">
        <v>19.079999999999998</v>
      </c>
      <c r="G20" s="174">
        <v>19.079999999999998</v>
      </c>
      <c r="H20" s="174">
        <v>0</v>
      </c>
      <c r="I20" s="174">
        <v>0</v>
      </c>
      <c r="J20" s="174">
        <v>0</v>
      </c>
    </row>
    <row r="21" spans="1:10" ht="32.25" customHeight="1">
      <c r="A21" s="176" t="s">
        <v>220</v>
      </c>
      <c r="B21" s="172">
        <v>221</v>
      </c>
      <c r="C21" s="173" t="s">
        <v>238</v>
      </c>
      <c r="D21" s="173" t="s">
        <v>222</v>
      </c>
      <c r="E21" s="176" t="s">
        <v>239</v>
      </c>
      <c r="F21" s="174">
        <v>19.079999999999998</v>
      </c>
      <c r="G21" s="174">
        <v>19.079999999999998</v>
      </c>
      <c r="H21" s="174">
        <v>0</v>
      </c>
      <c r="I21" s="174">
        <v>0</v>
      </c>
      <c r="J21" s="174">
        <v>0</v>
      </c>
    </row>
  </sheetData>
  <sheetProtection formatCells="0" formatColumns="0" formatRows="0"/>
  <mergeCells count="12">
    <mergeCell ref="D5:D6"/>
    <mergeCell ref="E4:E6"/>
    <mergeCell ref="A1:J1"/>
    <mergeCell ref="F5:F6"/>
    <mergeCell ref="J5:J6"/>
    <mergeCell ref="I2:J2"/>
    <mergeCell ref="I3:J3"/>
    <mergeCell ref="B4:D4"/>
    <mergeCell ref="G5:I5"/>
    <mergeCell ref="A4:A6"/>
    <mergeCell ref="B5:B6"/>
    <mergeCell ref="C5:C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workbookViewId="0">
      <selection sqref="A1:Q1"/>
    </sheetView>
  </sheetViews>
  <sheetFormatPr defaultRowHeight="13.5"/>
  <cols>
    <col min="1" max="17" width="13" customWidth="1"/>
  </cols>
  <sheetData>
    <row r="1" spans="1:17" ht="27" customHeight="1">
      <c r="A1" s="378" t="s">
        <v>86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7" ht="27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4"/>
      <c r="N2" s="54"/>
      <c r="O2" s="56"/>
      <c r="P2" s="56"/>
      <c r="Q2" s="128" t="s">
        <v>186</v>
      </c>
    </row>
    <row r="3" spans="1:17" ht="30" customHeight="1">
      <c r="A3" s="13" t="s">
        <v>213</v>
      </c>
      <c r="B3" s="55"/>
      <c r="C3" s="55"/>
      <c r="D3" s="55"/>
      <c r="E3" s="54"/>
      <c r="F3" s="54"/>
      <c r="G3" s="54"/>
      <c r="H3" s="54"/>
      <c r="I3" s="54"/>
      <c r="J3" s="59"/>
      <c r="K3" s="54"/>
      <c r="L3" s="54"/>
      <c r="M3" s="54"/>
      <c r="N3" s="54"/>
      <c r="O3" s="57"/>
      <c r="P3" s="57"/>
      <c r="Q3" s="128" t="s">
        <v>181</v>
      </c>
    </row>
    <row r="4" spans="1:17" ht="13.5" customHeight="1">
      <c r="A4" s="384" t="s">
        <v>79</v>
      </c>
      <c r="B4" s="384"/>
      <c r="C4" s="384"/>
      <c r="D4" s="381" t="s">
        <v>80</v>
      </c>
      <c r="E4" s="372" t="s">
        <v>87</v>
      </c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4"/>
    </row>
    <row r="5" spans="1:17" ht="13.5" customHeight="1">
      <c r="A5" s="379" t="s">
        <v>81</v>
      </c>
      <c r="B5" s="379" t="s">
        <v>82</v>
      </c>
      <c r="C5" s="379" t="s">
        <v>83</v>
      </c>
      <c r="D5" s="382"/>
      <c r="E5" s="377" t="s">
        <v>69</v>
      </c>
      <c r="F5" s="372" t="s">
        <v>70</v>
      </c>
      <c r="G5" s="373"/>
      <c r="H5" s="374"/>
      <c r="I5" s="377" t="s">
        <v>33</v>
      </c>
      <c r="J5" s="377" t="s">
        <v>35</v>
      </c>
      <c r="K5" s="372" t="s">
        <v>71</v>
      </c>
      <c r="L5" s="373"/>
      <c r="M5" s="374"/>
      <c r="N5" s="377" t="s">
        <v>41</v>
      </c>
      <c r="O5" s="377" t="s">
        <v>43</v>
      </c>
      <c r="P5" s="375" t="s">
        <v>189</v>
      </c>
      <c r="Q5" s="375" t="s">
        <v>190</v>
      </c>
    </row>
    <row r="6" spans="1:17" ht="24" customHeight="1">
      <c r="A6" s="380"/>
      <c r="B6" s="380"/>
      <c r="C6" s="380"/>
      <c r="D6" s="383"/>
      <c r="E6" s="377"/>
      <c r="F6" s="133" t="s">
        <v>187</v>
      </c>
      <c r="G6" s="53" t="s">
        <v>192</v>
      </c>
      <c r="H6" s="53" t="s">
        <v>75</v>
      </c>
      <c r="I6" s="377"/>
      <c r="J6" s="377"/>
      <c r="K6" s="133" t="s">
        <v>187</v>
      </c>
      <c r="L6" s="133" t="s">
        <v>188</v>
      </c>
      <c r="M6" s="53" t="s">
        <v>75</v>
      </c>
      <c r="N6" s="377"/>
      <c r="O6" s="377"/>
      <c r="P6" s="376"/>
      <c r="Q6" s="376"/>
    </row>
    <row r="7" spans="1:17" s="148" customFormat="1" ht="13.5" customHeight="1">
      <c r="A7" s="177"/>
      <c r="B7" s="178"/>
      <c r="C7" s="178"/>
      <c r="D7" s="180" t="s">
        <v>69</v>
      </c>
      <c r="E7" s="181">
        <f>F7+I7+J7+K7+ N7+O7+P7+Q7</f>
        <v>321.19</v>
      </c>
      <c r="F7" s="181">
        <f>G7+H7</f>
        <v>321.19</v>
      </c>
      <c r="G7" s="179">
        <v>321.19</v>
      </c>
      <c r="H7" s="179">
        <v>0</v>
      </c>
      <c r="I7" s="179">
        <v>0</v>
      </c>
      <c r="J7" s="179">
        <v>0</v>
      </c>
      <c r="K7" s="181">
        <f>L7+M7</f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79">
        <v>0</v>
      </c>
    </row>
    <row r="8" spans="1:17" ht="13.5" customHeight="1">
      <c r="A8" s="177">
        <v>201</v>
      </c>
      <c r="B8" s="178"/>
      <c r="C8" s="178"/>
      <c r="D8" s="180" t="s">
        <v>216</v>
      </c>
      <c r="E8" s="181">
        <f t="shared" ref="E8:E20" si="0">F8+I8+J8+K8+ N8+O8+P8+Q8</f>
        <v>226.21</v>
      </c>
      <c r="F8" s="181">
        <f t="shared" ref="F8:F20" si="1">G8+H8</f>
        <v>226.21</v>
      </c>
      <c r="G8" s="179">
        <v>226.21</v>
      </c>
      <c r="H8" s="179">
        <v>0</v>
      </c>
      <c r="I8" s="179">
        <v>0</v>
      </c>
      <c r="J8" s="179">
        <v>0</v>
      </c>
      <c r="K8" s="181">
        <f t="shared" ref="K8:K20" si="2">L8+M8</f>
        <v>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79">
        <v>0</v>
      </c>
    </row>
    <row r="9" spans="1:17" ht="13.5" customHeight="1">
      <c r="A9" s="177"/>
      <c r="B9" s="178" t="s">
        <v>218</v>
      </c>
      <c r="C9" s="178"/>
      <c r="D9" s="180" t="s">
        <v>219</v>
      </c>
      <c r="E9" s="181">
        <f t="shared" si="0"/>
        <v>226.21</v>
      </c>
      <c r="F9" s="181">
        <f t="shared" si="1"/>
        <v>226.21</v>
      </c>
      <c r="G9" s="179">
        <v>226.21</v>
      </c>
      <c r="H9" s="179">
        <v>0</v>
      </c>
      <c r="I9" s="179">
        <v>0</v>
      </c>
      <c r="J9" s="179">
        <v>0</v>
      </c>
      <c r="K9" s="181">
        <f t="shared" si="2"/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79">
        <v>0</v>
      </c>
    </row>
    <row r="10" spans="1:17" ht="13.5" customHeight="1">
      <c r="A10" s="177">
        <v>201</v>
      </c>
      <c r="B10" s="178" t="s">
        <v>221</v>
      </c>
      <c r="C10" s="178" t="s">
        <v>222</v>
      </c>
      <c r="D10" s="180" t="s">
        <v>223</v>
      </c>
      <c r="E10" s="181">
        <f t="shared" si="0"/>
        <v>226.21</v>
      </c>
      <c r="F10" s="181">
        <f t="shared" si="1"/>
        <v>226.21</v>
      </c>
      <c r="G10" s="179">
        <v>226.21</v>
      </c>
      <c r="H10" s="179">
        <v>0</v>
      </c>
      <c r="I10" s="179">
        <v>0</v>
      </c>
      <c r="J10" s="179">
        <v>0</v>
      </c>
      <c r="K10" s="181">
        <f t="shared" si="2"/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</row>
    <row r="11" spans="1:17" ht="13.5" customHeight="1">
      <c r="A11" s="177">
        <v>208</v>
      </c>
      <c r="B11" s="178"/>
      <c r="C11" s="178"/>
      <c r="D11" s="180" t="s">
        <v>224</v>
      </c>
      <c r="E11" s="181">
        <f t="shared" si="0"/>
        <v>56.06</v>
      </c>
      <c r="F11" s="181">
        <f t="shared" si="1"/>
        <v>56.06</v>
      </c>
      <c r="G11" s="179">
        <v>56.06</v>
      </c>
      <c r="H11" s="179">
        <v>0</v>
      </c>
      <c r="I11" s="179">
        <v>0</v>
      </c>
      <c r="J11" s="179">
        <v>0</v>
      </c>
      <c r="K11" s="181">
        <f t="shared" si="2"/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</row>
    <row r="12" spans="1:17" ht="13.5" customHeight="1">
      <c r="A12" s="177"/>
      <c r="B12" s="178" t="s">
        <v>225</v>
      </c>
      <c r="C12" s="178"/>
      <c r="D12" s="180" t="s">
        <v>226</v>
      </c>
      <c r="E12" s="181">
        <f t="shared" si="0"/>
        <v>56.06</v>
      </c>
      <c r="F12" s="181">
        <f t="shared" si="1"/>
        <v>56.06</v>
      </c>
      <c r="G12" s="179">
        <v>56.06</v>
      </c>
      <c r="H12" s="179">
        <v>0</v>
      </c>
      <c r="I12" s="179">
        <v>0</v>
      </c>
      <c r="J12" s="179">
        <v>0</v>
      </c>
      <c r="K12" s="181">
        <f t="shared" si="2"/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</row>
    <row r="13" spans="1:17" ht="13.5" customHeight="1">
      <c r="A13" s="177">
        <v>208</v>
      </c>
      <c r="B13" s="178" t="s">
        <v>227</v>
      </c>
      <c r="C13" s="178" t="s">
        <v>222</v>
      </c>
      <c r="D13" s="180" t="s">
        <v>228</v>
      </c>
      <c r="E13" s="181">
        <f t="shared" si="0"/>
        <v>29.33</v>
      </c>
      <c r="F13" s="181">
        <f t="shared" si="1"/>
        <v>29.33</v>
      </c>
      <c r="G13" s="179">
        <v>29.33</v>
      </c>
      <c r="H13" s="179">
        <v>0</v>
      </c>
      <c r="I13" s="179">
        <v>0</v>
      </c>
      <c r="J13" s="179">
        <v>0</v>
      </c>
      <c r="K13" s="181">
        <f t="shared" si="2"/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79">
        <v>0</v>
      </c>
    </row>
    <row r="14" spans="1:17" ht="13.5" customHeight="1">
      <c r="A14" s="177">
        <v>208</v>
      </c>
      <c r="B14" s="178" t="s">
        <v>227</v>
      </c>
      <c r="C14" s="178" t="s">
        <v>225</v>
      </c>
      <c r="D14" s="180" t="s">
        <v>229</v>
      </c>
      <c r="E14" s="181">
        <f t="shared" si="0"/>
        <v>26.73</v>
      </c>
      <c r="F14" s="181">
        <f t="shared" si="1"/>
        <v>26.73</v>
      </c>
      <c r="G14" s="179">
        <v>26.73</v>
      </c>
      <c r="H14" s="179">
        <v>0</v>
      </c>
      <c r="I14" s="179">
        <v>0</v>
      </c>
      <c r="J14" s="179">
        <v>0</v>
      </c>
      <c r="K14" s="181">
        <f t="shared" si="2"/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79">
        <v>0</v>
      </c>
    </row>
    <row r="15" spans="1:17" ht="13.5" customHeight="1">
      <c r="A15" s="177">
        <v>210</v>
      </c>
      <c r="B15" s="178"/>
      <c r="C15" s="178"/>
      <c r="D15" s="180" t="s">
        <v>230</v>
      </c>
      <c r="E15" s="181">
        <f t="shared" si="0"/>
        <v>19.84</v>
      </c>
      <c r="F15" s="181">
        <f t="shared" si="1"/>
        <v>19.84</v>
      </c>
      <c r="G15" s="179">
        <v>19.84</v>
      </c>
      <c r="H15" s="179">
        <v>0</v>
      </c>
      <c r="I15" s="179">
        <v>0</v>
      </c>
      <c r="J15" s="179">
        <v>0</v>
      </c>
      <c r="K15" s="181">
        <f t="shared" si="2"/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79">
        <v>0</v>
      </c>
    </row>
    <row r="16" spans="1:17" ht="13.5" customHeight="1">
      <c r="A16" s="177"/>
      <c r="B16" s="178" t="s">
        <v>231</v>
      </c>
      <c r="C16" s="178"/>
      <c r="D16" s="180" t="s">
        <v>232</v>
      </c>
      <c r="E16" s="181">
        <f t="shared" si="0"/>
        <v>19.84</v>
      </c>
      <c r="F16" s="181">
        <f t="shared" si="1"/>
        <v>19.84</v>
      </c>
      <c r="G16" s="179">
        <v>19.84</v>
      </c>
      <c r="H16" s="179">
        <v>0</v>
      </c>
      <c r="I16" s="179">
        <v>0</v>
      </c>
      <c r="J16" s="179">
        <v>0</v>
      </c>
      <c r="K16" s="181">
        <f t="shared" si="2"/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0</v>
      </c>
      <c r="Q16" s="179">
        <v>0</v>
      </c>
    </row>
    <row r="17" spans="1:17" ht="13.5" customHeight="1">
      <c r="A17" s="177">
        <v>210</v>
      </c>
      <c r="B17" s="178" t="s">
        <v>233</v>
      </c>
      <c r="C17" s="178" t="s">
        <v>222</v>
      </c>
      <c r="D17" s="180" t="s">
        <v>234</v>
      </c>
      <c r="E17" s="181">
        <f t="shared" si="0"/>
        <v>19.84</v>
      </c>
      <c r="F17" s="181">
        <f t="shared" si="1"/>
        <v>19.84</v>
      </c>
      <c r="G17" s="179">
        <v>19.84</v>
      </c>
      <c r="H17" s="179">
        <v>0</v>
      </c>
      <c r="I17" s="179">
        <v>0</v>
      </c>
      <c r="J17" s="179">
        <v>0</v>
      </c>
      <c r="K17" s="181">
        <f t="shared" si="2"/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79">
        <v>0</v>
      </c>
    </row>
    <row r="18" spans="1:17" ht="13.5" customHeight="1">
      <c r="A18" s="177">
        <v>221</v>
      </c>
      <c r="B18" s="178"/>
      <c r="C18" s="178"/>
      <c r="D18" s="180" t="s">
        <v>235</v>
      </c>
      <c r="E18" s="181">
        <f t="shared" si="0"/>
        <v>19.079999999999998</v>
      </c>
      <c r="F18" s="181">
        <f t="shared" si="1"/>
        <v>19.079999999999998</v>
      </c>
      <c r="G18" s="179">
        <v>19.079999999999998</v>
      </c>
      <c r="H18" s="179">
        <v>0</v>
      </c>
      <c r="I18" s="179">
        <v>0</v>
      </c>
      <c r="J18" s="179">
        <v>0</v>
      </c>
      <c r="K18" s="181">
        <f t="shared" si="2"/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79">
        <v>0</v>
      </c>
    </row>
    <row r="19" spans="1:17" ht="13.5" customHeight="1">
      <c r="A19" s="177"/>
      <c r="B19" s="178" t="s">
        <v>236</v>
      </c>
      <c r="C19" s="178"/>
      <c r="D19" s="180" t="s">
        <v>237</v>
      </c>
      <c r="E19" s="181">
        <f t="shared" si="0"/>
        <v>19.079999999999998</v>
      </c>
      <c r="F19" s="181">
        <f t="shared" si="1"/>
        <v>19.079999999999998</v>
      </c>
      <c r="G19" s="179">
        <v>19.079999999999998</v>
      </c>
      <c r="H19" s="179">
        <v>0</v>
      </c>
      <c r="I19" s="179">
        <v>0</v>
      </c>
      <c r="J19" s="179">
        <v>0</v>
      </c>
      <c r="K19" s="181">
        <f t="shared" si="2"/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79">
        <v>0</v>
      </c>
    </row>
    <row r="20" spans="1:17" ht="13.5" customHeight="1">
      <c r="A20" s="177">
        <v>221</v>
      </c>
      <c r="B20" s="178" t="s">
        <v>238</v>
      </c>
      <c r="C20" s="178" t="s">
        <v>222</v>
      </c>
      <c r="D20" s="180" t="s">
        <v>239</v>
      </c>
      <c r="E20" s="181">
        <f t="shared" si="0"/>
        <v>19.079999999999998</v>
      </c>
      <c r="F20" s="181">
        <f t="shared" si="1"/>
        <v>19.079999999999998</v>
      </c>
      <c r="G20" s="179">
        <v>19.079999999999998</v>
      </c>
      <c r="H20" s="179">
        <v>0</v>
      </c>
      <c r="I20" s="179">
        <v>0</v>
      </c>
      <c r="J20" s="179">
        <v>0</v>
      </c>
      <c r="K20" s="181">
        <f t="shared" si="2"/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79">
        <v>0</v>
      </c>
    </row>
  </sheetData>
  <sheetProtection formatCells="0" formatColumns="0" formatRows="0"/>
  <mergeCells count="16">
    <mergeCell ref="A1:Q1"/>
    <mergeCell ref="A5:A6"/>
    <mergeCell ref="B5:B6"/>
    <mergeCell ref="C5:C6"/>
    <mergeCell ref="D4:D6"/>
    <mergeCell ref="N5:N6"/>
    <mergeCell ref="O5:O6"/>
    <mergeCell ref="F5:H5"/>
    <mergeCell ref="A4:C4"/>
    <mergeCell ref="E5:E6"/>
    <mergeCell ref="K5:M5"/>
    <mergeCell ref="E4:Q4"/>
    <mergeCell ref="Q5:Q6"/>
    <mergeCell ref="P5:P6"/>
    <mergeCell ref="I5:I6"/>
    <mergeCell ref="J5:J6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workbookViewId="0">
      <selection sqref="A1:O1"/>
    </sheetView>
  </sheetViews>
  <sheetFormatPr defaultRowHeight="13.5"/>
  <cols>
    <col min="1" max="1" width="30.5" customWidth="1"/>
    <col min="2" max="15" width="16" customWidth="1"/>
  </cols>
  <sheetData>
    <row r="1" spans="1:15" ht="27" customHeight="1">
      <c r="A1" s="391" t="s">
        <v>88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</row>
    <row r="2" spans="1:15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97" t="s">
        <v>89</v>
      </c>
      <c r="O2" s="397"/>
    </row>
    <row r="3" spans="1:15" ht="30" customHeight="1">
      <c r="A3" s="13" t="s">
        <v>213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  <c r="M3" s="61"/>
      <c r="N3" s="398" t="s">
        <v>24</v>
      </c>
      <c r="O3" s="398"/>
    </row>
    <row r="4" spans="1:15" ht="13.5" customHeight="1">
      <c r="A4" s="394" t="s">
        <v>66</v>
      </c>
      <c r="B4" s="63" t="s">
        <v>90</v>
      </c>
      <c r="C4" s="64"/>
      <c r="D4" s="64"/>
      <c r="E4" s="64"/>
      <c r="F4" s="64"/>
      <c r="G4" s="64"/>
      <c r="H4" s="65"/>
      <c r="I4" s="65"/>
      <c r="J4" s="65"/>
      <c r="K4" s="63" t="s">
        <v>91</v>
      </c>
      <c r="L4" s="64"/>
      <c r="M4" s="64"/>
      <c r="N4" s="64"/>
      <c r="O4" s="66"/>
    </row>
    <row r="5" spans="1:15" ht="13.5" customHeight="1">
      <c r="A5" s="402"/>
      <c r="B5" s="394" t="s">
        <v>69</v>
      </c>
      <c r="C5" s="388" t="s">
        <v>70</v>
      </c>
      <c r="D5" s="389"/>
      <c r="E5" s="390"/>
      <c r="F5" s="396" t="s">
        <v>92</v>
      </c>
      <c r="G5" s="396" t="s">
        <v>35</v>
      </c>
      <c r="H5" s="385" t="s">
        <v>71</v>
      </c>
      <c r="I5" s="386"/>
      <c r="J5" s="387"/>
      <c r="K5" s="392" t="s">
        <v>69</v>
      </c>
      <c r="L5" s="399" t="s">
        <v>73</v>
      </c>
      <c r="M5" s="400"/>
      <c r="N5" s="401"/>
      <c r="O5" s="392" t="s">
        <v>74</v>
      </c>
    </row>
    <row r="6" spans="1:15" ht="24" customHeight="1">
      <c r="A6" s="395"/>
      <c r="B6" s="395"/>
      <c r="C6" s="134" t="s">
        <v>187</v>
      </c>
      <c r="D6" s="137" t="s">
        <v>192</v>
      </c>
      <c r="E6" s="134" t="s">
        <v>191</v>
      </c>
      <c r="F6" s="396"/>
      <c r="G6" s="396"/>
      <c r="H6" s="135" t="s">
        <v>187</v>
      </c>
      <c r="I6" s="135" t="s">
        <v>188</v>
      </c>
      <c r="J6" s="135" t="s">
        <v>191</v>
      </c>
      <c r="K6" s="393"/>
      <c r="L6" s="60" t="s">
        <v>76</v>
      </c>
      <c r="M6" s="60" t="s">
        <v>77</v>
      </c>
      <c r="N6" s="60" t="s">
        <v>78</v>
      </c>
      <c r="O6" s="393"/>
    </row>
    <row r="7" spans="1:15" s="148" customFormat="1" ht="13.5" customHeight="1">
      <c r="A7" s="183"/>
      <c r="B7" s="184">
        <f>C7+F7+G7+H7</f>
        <v>321.19</v>
      </c>
      <c r="C7" s="184">
        <f>D7+E7</f>
        <v>321.19</v>
      </c>
      <c r="D7" s="182">
        <v>321.19</v>
      </c>
      <c r="E7" s="182">
        <v>0</v>
      </c>
      <c r="F7" s="182">
        <v>0</v>
      </c>
      <c r="G7" s="182">
        <v>0</v>
      </c>
      <c r="H7" s="184">
        <f>I7+J7</f>
        <v>0</v>
      </c>
      <c r="I7" s="182">
        <v>0</v>
      </c>
      <c r="J7" s="182">
        <v>0</v>
      </c>
      <c r="K7" s="184">
        <f>L7+M7+N7+O7</f>
        <v>321.19</v>
      </c>
      <c r="L7" s="182">
        <v>225.02</v>
      </c>
      <c r="M7" s="182">
        <v>67.34</v>
      </c>
      <c r="N7" s="182">
        <v>28.83</v>
      </c>
      <c r="O7" s="182">
        <v>0</v>
      </c>
    </row>
    <row r="8" spans="1:15" ht="13.5" customHeight="1">
      <c r="A8" s="183" t="s">
        <v>214</v>
      </c>
      <c r="B8" s="184">
        <f>C8+F8+G8+H8</f>
        <v>321.19</v>
      </c>
      <c r="C8" s="184">
        <f>D8+E8</f>
        <v>321.19</v>
      </c>
      <c r="D8" s="182">
        <v>321.19</v>
      </c>
      <c r="E8" s="182">
        <v>0</v>
      </c>
      <c r="F8" s="182">
        <v>0</v>
      </c>
      <c r="G8" s="182">
        <v>0</v>
      </c>
      <c r="H8" s="184">
        <f>I8+J8</f>
        <v>0</v>
      </c>
      <c r="I8" s="182">
        <v>0</v>
      </c>
      <c r="J8" s="182">
        <v>0</v>
      </c>
      <c r="K8" s="184">
        <f>L8+M8+N8+O8</f>
        <v>321.19</v>
      </c>
      <c r="L8" s="182">
        <v>225.02</v>
      </c>
      <c r="M8" s="182">
        <v>67.34</v>
      </c>
      <c r="N8" s="182">
        <v>28.83</v>
      </c>
      <c r="O8" s="182">
        <v>0</v>
      </c>
    </row>
    <row r="9" spans="1:15" ht="13.5" customHeight="1">
      <c r="A9" s="183" t="s">
        <v>215</v>
      </c>
      <c r="B9" s="184">
        <f>C9+F9+G9+H9</f>
        <v>321.19</v>
      </c>
      <c r="C9" s="184">
        <f>D9+E9</f>
        <v>321.19</v>
      </c>
      <c r="D9" s="182">
        <v>321.19</v>
      </c>
      <c r="E9" s="182">
        <v>0</v>
      </c>
      <c r="F9" s="182">
        <v>0</v>
      </c>
      <c r="G9" s="182">
        <v>0</v>
      </c>
      <c r="H9" s="184">
        <f>I9+J9</f>
        <v>0</v>
      </c>
      <c r="I9" s="182">
        <v>0</v>
      </c>
      <c r="J9" s="182">
        <v>0</v>
      </c>
      <c r="K9" s="184">
        <f>L9+M9+N9+O9</f>
        <v>321.19</v>
      </c>
      <c r="L9" s="182">
        <v>225.02</v>
      </c>
      <c r="M9" s="182">
        <v>67.34</v>
      </c>
      <c r="N9" s="182">
        <v>28.83</v>
      </c>
      <c r="O9" s="182">
        <v>0</v>
      </c>
    </row>
  </sheetData>
  <sheetProtection formatCells="0" formatColumns="0" formatRows="0"/>
  <mergeCells count="12">
    <mergeCell ref="L5:N5"/>
    <mergeCell ref="A4:A6"/>
    <mergeCell ref="H5:J5"/>
    <mergeCell ref="C5:E5"/>
    <mergeCell ref="A1:O1"/>
    <mergeCell ref="O5:O6"/>
    <mergeCell ref="B5:B6"/>
    <mergeCell ref="F5:F6"/>
    <mergeCell ref="G5:G6"/>
    <mergeCell ref="K5:K6"/>
    <mergeCell ref="N2:O2"/>
    <mergeCell ref="N3:O3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>
      <selection sqref="A1:J1"/>
    </sheetView>
  </sheetViews>
  <sheetFormatPr defaultRowHeight="13.5"/>
  <cols>
    <col min="1" max="10" width="15.25" customWidth="1"/>
  </cols>
  <sheetData>
    <row r="1" spans="1:10" ht="27" customHeight="1">
      <c r="A1" s="411" t="s">
        <v>93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13.5" customHeight="1">
      <c r="A2" s="68"/>
      <c r="B2" s="68"/>
      <c r="C2" s="68"/>
      <c r="D2" s="68"/>
      <c r="E2" s="68"/>
      <c r="F2" s="68"/>
      <c r="G2" s="68"/>
      <c r="H2" s="68"/>
      <c r="I2" s="412" t="s">
        <v>94</v>
      </c>
      <c r="J2" s="412"/>
    </row>
    <row r="3" spans="1:10" ht="20.25" customHeight="1">
      <c r="A3" s="13" t="s">
        <v>213</v>
      </c>
      <c r="B3" s="69"/>
      <c r="C3" s="69"/>
      <c r="D3" s="69"/>
      <c r="E3" s="69"/>
      <c r="F3" s="69"/>
      <c r="G3" s="69"/>
      <c r="H3" s="69"/>
      <c r="I3" s="413" t="s">
        <v>24</v>
      </c>
      <c r="J3" s="413"/>
    </row>
    <row r="4" spans="1:10" ht="13.5" customHeight="1">
      <c r="A4" s="408" t="s">
        <v>66</v>
      </c>
      <c r="B4" s="414" t="s">
        <v>79</v>
      </c>
      <c r="C4" s="414"/>
      <c r="D4" s="414"/>
      <c r="E4" s="418" t="s">
        <v>80</v>
      </c>
      <c r="F4" s="415" t="s">
        <v>95</v>
      </c>
      <c r="G4" s="416"/>
      <c r="H4" s="416"/>
      <c r="I4" s="416"/>
      <c r="J4" s="417"/>
    </row>
    <row r="5" spans="1:10" ht="13.5" customHeight="1">
      <c r="A5" s="409"/>
      <c r="B5" s="408" t="s">
        <v>81</v>
      </c>
      <c r="C5" s="408" t="s">
        <v>82</v>
      </c>
      <c r="D5" s="408" t="s">
        <v>83</v>
      </c>
      <c r="E5" s="419"/>
      <c r="F5" s="403" t="s">
        <v>69</v>
      </c>
      <c r="G5" s="405" t="s">
        <v>73</v>
      </c>
      <c r="H5" s="406"/>
      <c r="I5" s="407"/>
      <c r="J5" s="403" t="s">
        <v>74</v>
      </c>
    </row>
    <row r="6" spans="1:10" ht="24" customHeight="1">
      <c r="A6" s="410"/>
      <c r="B6" s="410"/>
      <c r="C6" s="410"/>
      <c r="D6" s="410"/>
      <c r="E6" s="420"/>
      <c r="F6" s="404"/>
      <c r="G6" s="67" t="s">
        <v>76</v>
      </c>
      <c r="H6" s="67" t="s">
        <v>77</v>
      </c>
      <c r="I6" s="67" t="s">
        <v>78</v>
      </c>
      <c r="J6" s="404"/>
    </row>
    <row r="7" spans="1:10" s="148" customFormat="1" ht="24" customHeight="1">
      <c r="A7" s="187"/>
      <c r="B7" s="185"/>
      <c r="C7" s="186"/>
      <c r="D7" s="186"/>
      <c r="E7" s="185" t="s">
        <v>69</v>
      </c>
      <c r="F7" s="188">
        <v>321.19</v>
      </c>
      <c r="G7" s="188">
        <v>225.02</v>
      </c>
      <c r="H7" s="188">
        <v>67.34</v>
      </c>
      <c r="I7" s="188">
        <v>28.83</v>
      </c>
      <c r="J7" s="188">
        <v>0</v>
      </c>
    </row>
    <row r="8" spans="1:10" ht="24" customHeight="1">
      <c r="A8" s="187" t="s">
        <v>214</v>
      </c>
      <c r="B8" s="185"/>
      <c r="C8" s="186"/>
      <c r="D8" s="186"/>
      <c r="E8" s="185"/>
      <c r="F8" s="188">
        <v>321.19</v>
      </c>
      <c r="G8" s="188">
        <v>225.02</v>
      </c>
      <c r="H8" s="188">
        <v>67.34</v>
      </c>
      <c r="I8" s="188">
        <v>28.83</v>
      </c>
      <c r="J8" s="188">
        <v>0</v>
      </c>
    </row>
    <row r="9" spans="1:10" ht="24" customHeight="1">
      <c r="A9" s="187" t="s">
        <v>215</v>
      </c>
      <c r="B9" s="185">
        <v>201</v>
      </c>
      <c r="C9" s="186"/>
      <c r="D9" s="186"/>
      <c r="E9" s="185" t="s">
        <v>216</v>
      </c>
      <c r="F9" s="188">
        <v>226.21</v>
      </c>
      <c r="G9" s="188">
        <v>159.37</v>
      </c>
      <c r="H9" s="188">
        <v>66.790000000000006</v>
      </c>
      <c r="I9" s="188">
        <v>0.05</v>
      </c>
      <c r="J9" s="188">
        <v>0</v>
      </c>
    </row>
    <row r="10" spans="1:10" ht="24" customHeight="1">
      <c r="A10" s="187" t="s">
        <v>217</v>
      </c>
      <c r="B10" s="185"/>
      <c r="C10" s="186" t="s">
        <v>218</v>
      </c>
      <c r="D10" s="186"/>
      <c r="E10" s="185" t="s">
        <v>219</v>
      </c>
      <c r="F10" s="188">
        <v>226.21</v>
      </c>
      <c r="G10" s="188">
        <v>159.37</v>
      </c>
      <c r="H10" s="188">
        <v>66.790000000000006</v>
      </c>
      <c r="I10" s="188">
        <v>0.05</v>
      </c>
      <c r="J10" s="188">
        <v>0</v>
      </c>
    </row>
    <row r="11" spans="1:10" ht="24" customHeight="1">
      <c r="A11" s="187" t="s">
        <v>220</v>
      </c>
      <c r="B11" s="185">
        <v>201</v>
      </c>
      <c r="C11" s="186" t="s">
        <v>221</v>
      </c>
      <c r="D11" s="186" t="s">
        <v>222</v>
      </c>
      <c r="E11" s="185" t="s">
        <v>223</v>
      </c>
      <c r="F11" s="188">
        <v>226.21</v>
      </c>
      <c r="G11" s="188">
        <v>159.37</v>
      </c>
      <c r="H11" s="188">
        <v>66.790000000000006</v>
      </c>
      <c r="I11" s="188">
        <v>0.05</v>
      </c>
      <c r="J11" s="188">
        <v>0</v>
      </c>
    </row>
    <row r="12" spans="1:10" ht="24" customHeight="1">
      <c r="A12" s="187" t="s">
        <v>215</v>
      </c>
      <c r="B12" s="185">
        <v>208</v>
      </c>
      <c r="C12" s="186"/>
      <c r="D12" s="186"/>
      <c r="E12" s="185" t="s">
        <v>224</v>
      </c>
      <c r="F12" s="188">
        <v>56.06</v>
      </c>
      <c r="G12" s="188">
        <v>26.73</v>
      </c>
      <c r="H12" s="188">
        <v>0.55000000000000004</v>
      </c>
      <c r="I12" s="188">
        <v>28.78</v>
      </c>
      <c r="J12" s="188">
        <v>0</v>
      </c>
    </row>
    <row r="13" spans="1:10" ht="24" customHeight="1">
      <c r="A13" s="187" t="s">
        <v>217</v>
      </c>
      <c r="B13" s="185"/>
      <c r="C13" s="186" t="s">
        <v>225</v>
      </c>
      <c r="D13" s="186"/>
      <c r="E13" s="185" t="s">
        <v>226</v>
      </c>
      <c r="F13" s="188">
        <v>56.06</v>
      </c>
      <c r="G13" s="188">
        <v>26.73</v>
      </c>
      <c r="H13" s="188">
        <v>0.55000000000000004</v>
      </c>
      <c r="I13" s="188">
        <v>28.78</v>
      </c>
      <c r="J13" s="188">
        <v>0</v>
      </c>
    </row>
    <row r="14" spans="1:10" ht="24" customHeight="1">
      <c r="A14" s="187" t="s">
        <v>220</v>
      </c>
      <c r="B14" s="185">
        <v>208</v>
      </c>
      <c r="C14" s="186" t="s">
        <v>227</v>
      </c>
      <c r="D14" s="186" t="s">
        <v>222</v>
      </c>
      <c r="E14" s="185" t="s">
        <v>228</v>
      </c>
      <c r="F14" s="188">
        <v>29.33</v>
      </c>
      <c r="G14" s="188">
        <v>0</v>
      </c>
      <c r="H14" s="188">
        <v>0.55000000000000004</v>
      </c>
      <c r="I14" s="188">
        <v>28.78</v>
      </c>
      <c r="J14" s="188">
        <v>0</v>
      </c>
    </row>
    <row r="15" spans="1:10" ht="24" customHeight="1">
      <c r="A15" s="187" t="s">
        <v>220</v>
      </c>
      <c r="B15" s="185">
        <v>208</v>
      </c>
      <c r="C15" s="186" t="s">
        <v>227</v>
      </c>
      <c r="D15" s="186" t="s">
        <v>225</v>
      </c>
      <c r="E15" s="185" t="s">
        <v>229</v>
      </c>
      <c r="F15" s="188">
        <v>26.73</v>
      </c>
      <c r="G15" s="188">
        <v>26.73</v>
      </c>
      <c r="H15" s="188">
        <v>0</v>
      </c>
      <c r="I15" s="188">
        <v>0</v>
      </c>
      <c r="J15" s="188">
        <v>0</v>
      </c>
    </row>
    <row r="16" spans="1:10" ht="24" customHeight="1">
      <c r="A16" s="187" t="s">
        <v>215</v>
      </c>
      <c r="B16" s="185">
        <v>210</v>
      </c>
      <c r="C16" s="186"/>
      <c r="D16" s="186"/>
      <c r="E16" s="185" t="s">
        <v>230</v>
      </c>
      <c r="F16" s="188">
        <v>19.84</v>
      </c>
      <c r="G16" s="188">
        <v>19.84</v>
      </c>
      <c r="H16" s="188">
        <v>0</v>
      </c>
      <c r="I16" s="188">
        <v>0</v>
      </c>
      <c r="J16" s="188">
        <v>0</v>
      </c>
    </row>
    <row r="17" spans="1:10" ht="24" customHeight="1">
      <c r="A17" s="187" t="s">
        <v>217</v>
      </c>
      <c r="B17" s="185"/>
      <c r="C17" s="186" t="s">
        <v>231</v>
      </c>
      <c r="D17" s="186"/>
      <c r="E17" s="185" t="s">
        <v>232</v>
      </c>
      <c r="F17" s="188">
        <v>19.84</v>
      </c>
      <c r="G17" s="188">
        <v>19.84</v>
      </c>
      <c r="H17" s="188">
        <v>0</v>
      </c>
      <c r="I17" s="188">
        <v>0</v>
      </c>
      <c r="J17" s="188">
        <v>0</v>
      </c>
    </row>
    <row r="18" spans="1:10" ht="24" customHeight="1">
      <c r="A18" s="187" t="s">
        <v>220</v>
      </c>
      <c r="B18" s="185">
        <v>210</v>
      </c>
      <c r="C18" s="186" t="s">
        <v>233</v>
      </c>
      <c r="D18" s="186" t="s">
        <v>222</v>
      </c>
      <c r="E18" s="185" t="s">
        <v>234</v>
      </c>
      <c r="F18" s="188">
        <v>19.84</v>
      </c>
      <c r="G18" s="188">
        <v>19.84</v>
      </c>
      <c r="H18" s="188">
        <v>0</v>
      </c>
      <c r="I18" s="188">
        <v>0</v>
      </c>
      <c r="J18" s="188">
        <v>0</v>
      </c>
    </row>
    <row r="19" spans="1:10" ht="24" customHeight="1">
      <c r="A19" s="187" t="s">
        <v>215</v>
      </c>
      <c r="B19" s="185">
        <v>221</v>
      </c>
      <c r="C19" s="186"/>
      <c r="D19" s="186"/>
      <c r="E19" s="185" t="s">
        <v>235</v>
      </c>
      <c r="F19" s="188">
        <v>19.079999999999998</v>
      </c>
      <c r="G19" s="188">
        <v>19.079999999999998</v>
      </c>
      <c r="H19" s="188">
        <v>0</v>
      </c>
      <c r="I19" s="188">
        <v>0</v>
      </c>
      <c r="J19" s="188">
        <v>0</v>
      </c>
    </row>
    <row r="20" spans="1:10" ht="24" customHeight="1">
      <c r="A20" s="187" t="s">
        <v>217</v>
      </c>
      <c r="B20" s="185"/>
      <c r="C20" s="186" t="s">
        <v>236</v>
      </c>
      <c r="D20" s="186"/>
      <c r="E20" s="185" t="s">
        <v>237</v>
      </c>
      <c r="F20" s="188">
        <v>19.079999999999998</v>
      </c>
      <c r="G20" s="188">
        <v>19.079999999999998</v>
      </c>
      <c r="H20" s="188">
        <v>0</v>
      </c>
      <c r="I20" s="188">
        <v>0</v>
      </c>
      <c r="J20" s="188">
        <v>0</v>
      </c>
    </row>
    <row r="21" spans="1:10" ht="24" customHeight="1">
      <c r="A21" s="187" t="s">
        <v>220</v>
      </c>
      <c r="B21" s="185">
        <v>221</v>
      </c>
      <c r="C21" s="186" t="s">
        <v>238</v>
      </c>
      <c r="D21" s="186" t="s">
        <v>222</v>
      </c>
      <c r="E21" s="185" t="s">
        <v>239</v>
      </c>
      <c r="F21" s="188">
        <v>19.079999999999998</v>
      </c>
      <c r="G21" s="188">
        <v>19.079999999999998</v>
      </c>
      <c r="H21" s="188">
        <v>0</v>
      </c>
      <c r="I21" s="188">
        <v>0</v>
      </c>
      <c r="J21" s="188">
        <v>0</v>
      </c>
    </row>
  </sheetData>
  <sheetProtection formatCells="0" formatColumns="0" formatRows="0"/>
  <mergeCells count="13">
    <mergeCell ref="A1:J1"/>
    <mergeCell ref="I2:J2"/>
    <mergeCell ref="I3:J3"/>
    <mergeCell ref="B4:D4"/>
    <mergeCell ref="F4:J4"/>
    <mergeCell ref="E4:E6"/>
    <mergeCell ref="F5:F6"/>
    <mergeCell ref="J5:J6"/>
    <mergeCell ref="G5:I5"/>
    <mergeCell ref="A4:A6"/>
    <mergeCell ref="B5:B6"/>
    <mergeCell ref="C5:C6"/>
    <mergeCell ref="D5:D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32</vt:i4>
      </vt:variant>
    </vt:vector>
  </HeadingPairs>
  <TitlesOfParts>
    <vt:vector size="54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'10一般公共预算基本支出经济分类表'!Print_Area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'18机关运行经费'!Print_Area</vt:lpstr>
      <vt:lpstr>'1部门收支总表'!Print_Area</vt:lpstr>
      <vt:lpstr>'2部门收支总表'!Print_Area</vt:lpstr>
      <vt:lpstr>'3部门收入总表'!Print_Area</vt:lpstr>
      <vt:lpstr>'4部门支出总表'!Print_Area</vt:lpstr>
      <vt:lpstr>'5部门支出总表 (资金来源)'!Print_Area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'9一般公共预算基本支出表（资金来源）'!Print_Area</vt:lpstr>
      <vt:lpstr>首页!Print_Area</vt:lpstr>
      <vt:lpstr>'10一般公共预算基本支出经济分类表'!Print_Titles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'18机关运行经费'!Print_Titles</vt:lpstr>
      <vt:lpstr>'1部门收支总表'!Print_Titles</vt:lpstr>
      <vt:lpstr>'2部门收支总表'!Print_Titles</vt:lpstr>
      <vt:lpstr>'3部门收入总表'!Print_Titles</vt:lpstr>
      <vt:lpstr>'4部门支出总表'!Print_Titles</vt:lpstr>
      <vt:lpstr>'5部门支出总表 (资金来源)'!Print_Titles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'9一般公共预算基本支出表（资金来源）'!Print_Titles</vt:lpstr>
      <vt:lpstr>首页!Print_Titles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2020-05-08T02:59:20Z</dcterms:created>
  <dcterms:modified xsi:type="dcterms:W3CDTF">2020-06-02T02:57:13Z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14354152</vt:i4>
  </property>
</Properties>
</file>