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 tabRatio="915" firstSheet="13" activeTab="15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'10一般公共预算基本支出经济分类表'!$A$1:$F$28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'3部门收入总表'!$A$1:$O$23</definedName>
    <definedName name="_xlnm.Print_Area" localSheetId="5">'4部门支出总表'!$A$1:$J$23</definedName>
    <definedName name="_xlnm.Print_Area" localSheetId="6">'5部门支出总表 (资金来源)'!$A$1:$N$22</definedName>
    <definedName name="_xlnm.Print_Area" localSheetId="7">'6财政拨款收支总表'!$A$1:$O$9</definedName>
    <definedName name="_xlnm.Print_Area" localSheetId="8">'7财政拨款支出按功能分类'!$A$1:$J$23</definedName>
    <definedName name="_xlnm.Print_Area" localSheetId="9">'8一般公共预算支出表'!$A$1:$N$22</definedName>
    <definedName name="_xlnm.Print_Area" localSheetId="10">'9一般公共预算基本支出表（资金来源）'!$A$1:$AD$20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/>
</workbook>
</file>

<file path=xl/calcChain.xml><?xml version="1.0" encoding="utf-8"?>
<calcChain xmlns="http://schemas.openxmlformats.org/spreadsheetml/2006/main">
  <c r="D11" i="21"/>
  <c r="D10"/>
  <c r="E9"/>
  <c r="D9"/>
  <c r="E8"/>
  <c r="D8"/>
  <c r="E7"/>
  <c r="D7"/>
  <c r="E6"/>
  <c r="D6"/>
  <c r="L7" i="19"/>
  <c r="G7"/>
  <c r="F7"/>
  <c r="J10" i="18"/>
  <c r="E10"/>
  <c r="J9"/>
  <c r="E9"/>
  <c r="J8"/>
  <c r="E8"/>
  <c r="G7"/>
  <c r="F7"/>
  <c r="E7"/>
  <c r="D7"/>
  <c r="AA20" i="13"/>
  <c r="Z20"/>
  <c r="Q20"/>
  <c r="P20"/>
  <c r="G20"/>
  <c r="F20"/>
  <c r="E20"/>
  <c r="AA19"/>
  <c r="Z19"/>
  <c r="Q19"/>
  <c r="P19"/>
  <c r="G19"/>
  <c r="F19"/>
  <c r="E19"/>
  <c r="AA18"/>
  <c r="Z18"/>
  <c r="Q18"/>
  <c r="P18"/>
  <c r="G18"/>
  <c r="F18"/>
  <c r="E18"/>
  <c r="AA17"/>
  <c r="Z17"/>
  <c r="Q17"/>
  <c r="P17"/>
  <c r="G17"/>
  <c r="F17"/>
  <c r="E17"/>
  <c r="AA16"/>
  <c r="Z16"/>
  <c r="Q16"/>
  <c r="P16"/>
  <c r="G16"/>
  <c r="F16"/>
  <c r="E16"/>
  <c r="AA15"/>
  <c r="Z15"/>
  <c r="Q15"/>
  <c r="P15"/>
  <c r="G15"/>
  <c r="F15"/>
  <c r="E15"/>
  <c r="AA14"/>
  <c r="Z14"/>
  <c r="Q14"/>
  <c r="P14"/>
  <c r="G14"/>
  <c r="F14"/>
  <c r="E14"/>
  <c r="AA13"/>
  <c r="Z13"/>
  <c r="Q13"/>
  <c r="P13"/>
  <c r="G13"/>
  <c r="F13"/>
  <c r="E13"/>
  <c r="AA12"/>
  <c r="Z12"/>
  <c r="Q12"/>
  <c r="P12"/>
  <c r="G12"/>
  <c r="F12"/>
  <c r="E12"/>
  <c r="AA11"/>
  <c r="Z11"/>
  <c r="Q11"/>
  <c r="P11"/>
  <c r="G11"/>
  <c r="F11"/>
  <c r="E11"/>
  <c r="AA10"/>
  <c r="Z10"/>
  <c r="Q10"/>
  <c r="P10"/>
  <c r="G10"/>
  <c r="F10"/>
  <c r="E10"/>
  <c r="AA9"/>
  <c r="Z9"/>
  <c r="Q9"/>
  <c r="P9"/>
  <c r="G9"/>
  <c r="F9"/>
  <c r="E9"/>
  <c r="AA8"/>
  <c r="Z8"/>
  <c r="Q8"/>
  <c r="P8"/>
  <c r="G8"/>
  <c r="F8"/>
  <c r="E8"/>
  <c r="K9" i="10"/>
  <c r="H9"/>
  <c r="C9"/>
  <c r="B9"/>
  <c r="K8"/>
  <c r="H8"/>
  <c r="C8"/>
  <c r="B8"/>
  <c r="K7"/>
  <c r="H7"/>
  <c r="C7"/>
  <c r="B7"/>
  <c r="K22" i="9"/>
  <c r="F22"/>
  <c r="E22"/>
  <c r="K21"/>
  <c r="F21"/>
  <c r="E21"/>
  <c r="K20"/>
  <c r="F20"/>
  <c r="E20"/>
  <c r="K19"/>
  <c r="F19"/>
  <c r="E19"/>
  <c r="K18"/>
  <c r="F18"/>
  <c r="E18"/>
  <c r="K17"/>
  <c r="F17"/>
  <c r="E17"/>
  <c r="E16"/>
  <c r="E15"/>
  <c r="E14"/>
  <c r="K13"/>
  <c r="F13"/>
  <c r="E13"/>
  <c r="K12"/>
  <c r="F12"/>
  <c r="K11"/>
  <c r="F11"/>
  <c r="E11"/>
  <c r="K10"/>
  <c r="F10"/>
  <c r="E10"/>
  <c r="K9"/>
  <c r="F9"/>
  <c r="E9"/>
  <c r="K8"/>
  <c r="F8"/>
  <c r="E8"/>
  <c r="K7"/>
  <c r="F7"/>
  <c r="E7"/>
  <c r="L23" i="7"/>
  <c r="G23"/>
  <c r="F23"/>
  <c r="L22"/>
  <c r="G22"/>
  <c r="F22"/>
  <c r="L21"/>
  <c r="G21"/>
  <c r="F21"/>
  <c r="L20"/>
  <c r="G20"/>
  <c r="F20"/>
  <c r="L19"/>
  <c r="G19"/>
  <c r="F19"/>
  <c r="L18"/>
  <c r="G18"/>
  <c r="F18"/>
  <c r="F17"/>
  <c r="F16"/>
  <c r="F15"/>
  <c r="L14"/>
  <c r="G14"/>
  <c r="F14"/>
  <c r="L13"/>
  <c r="G13"/>
  <c r="F13"/>
  <c r="L12"/>
  <c r="G12"/>
  <c r="F12"/>
  <c r="L11"/>
  <c r="G11"/>
  <c r="F11"/>
  <c r="L10"/>
  <c r="G10"/>
  <c r="F10"/>
  <c r="L9"/>
  <c r="G9"/>
  <c r="F9"/>
  <c r="L8"/>
  <c r="G8"/>
  <c r="F8"/>
  <c r="L7"/>
  <c r="G7"/>
  <c r="F7"/>
  <c r="O9" i="6"/>
  <c r="H9"/>
  <c r="C9"/>
  <c r="B9"/>
  <c r="O8"/>
  <c r="H8"/>
  <c r="C8"/>
  <c r="B8"/>
  <c r="O7"/>
  <c r="H7"/>
  <c r="C7"/>
  <c r="B7"/>
</calcChain>
</file>

<file path=xl/sharedStrings.xml><?xml version="1.0" encoding="utf-8"?>
<sst xmlns="http://schemas.openxmlformats.org/spreadsheetml/2006/main" count="825" uniqueCount="262">
  <si>
    <t>附件2</t>
  </si>
  <si>
    <t>新宾满族自治县残疾人联合会2020年部门预算和“三公”经费预算公开表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</si>
  <si>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</si>
  <si>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</si>
  <si>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</si>
  <si>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</si>
  <si>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</si>
  <si>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</si>
  <si>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rPr>
        <sz val="12"/>
        <rFont val="宋体"/>
        <charset val="134"/>
      </rP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</si>
  <si>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</si>
  <si>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</si>
  <si>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</si>
  <si>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</si>
  <si>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</si>
  <si>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</si>
  <si>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</si>
  <si>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</si>
  <si>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</si>
  <si>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</si>
  <si>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</si>
  <si>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</si>
  <si>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</si>
  <si>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</si>
  <si>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</si>
  <si>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</si>
  <si>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部门名称：新宾满族自治县残疾人联合会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</si>
  <si>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</si>
  <si>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</si>
  <si>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</si>
  <si>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</si>
  <si>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</si>
  <si>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</si>
  <si>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</si>
  <si>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</si>
  <si>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</si>
  <si>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</si>
  <si>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</si>
  <si>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</si>
  <si>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</si>
  <si>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</si>
  <si>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</si>
  <si>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</si>
  <si>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</si>
  <si>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</si>
  <si>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</si>
  <si>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</si>
  <si>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</si>
  <si>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</si>
  <si>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</si>
  <si>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</si>
  <si>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</si>
  <si>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</si>
  <si>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</si>
  <si>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</si>
  <si>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</si>
  <si>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</si>
  <si>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</si>
  <si>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</si>
  <si>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</si>
  <si>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</si>
  <si>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</si>
  <si>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</si>
  <si>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</si>
  <si>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</si>
  <si>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</si>
  <si>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</si>
  <si>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</si>
  <si>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</si>
  <si>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</si>
  <si>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</si>
  <si>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</si>
  <si>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</si>
  <si>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</si>
  <si>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</si>
  <si>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</si>
  <si>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</si>
  <si>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</si>
  <si>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</si>
  <si>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</si>
  <si>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</si>
  <si>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</si>
  <si>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</si>
  <si>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</si>
  <si>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</si>
  <si>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</si>
  <si>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</si>
  <si>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</si>
  <si>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</si>
  <si>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</si>
  <si>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</si>
  <si>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</si>
  <si>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</si>
  <si>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</si>
  <si>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</si>
  <si>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</si>
  <si>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</si>
  <si>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</si>
  <si>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新宾满族自治县残疾人联合会</t>
  </si>
  <si>
    <t xml:space="preserve">  新宾满族自治县残疾人联合会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</si>
  <si>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</si>
  <si>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</si>
  <si>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</si>
  <si>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</si>
  <si>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</si>
  <si>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</si>
  <si>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</si>
  <si>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>社会保障和就业支出</t>
  </si>
  <si>
    <t xml:space="preserve">    新宾满族自治县残疾人联合会</t>
  </si>
  <si>
    <t>05</t>
  </si>
  <si>
    <t xml:space="preserve">  行政事业单位养老支出</t>
  </si>
  <si>
    <t xml:space="preserve">      新宾满族自治县残疾人联合会</t>
  </si>
  <si>
    <t xml:space="preserve">  05</t>
  </si>
  <si>
    <t>01</t>
  </si>
  <si>
    <t xml:space="preserve">    行政单位离退休</t>
  </si>
  <si>
    <t xml:space="preserve">    机关事业单位基本养老保险缴费支出</t>
  </si>
  <si>
    <t>11</t>
  </si>
  <si>
    <t xml:space="preserve">  残疾人事业</t>
  </si>
  <si>
    <t xml:space="preserve">  11</t>
  </si>
  <si>
    <t xml:space="preserve">    行政运行（残疾人事业）</t>
  </si>
  <si>
    <t>04</t>
  </si>
  <si>
    <t>残疾人康复</t>
  </si>
  <si>
    <t>残疾人扶贫与就业</t>
  </si>
  <si>
    <t>99</t>
  </si>
  <si>
    <t>其他残疾人事业支出</t>
  </si>
  <si>
    <t>卫生健康支出</t>
  </si>
  <si>
    <t xml:space="preserve">  行政事业单位医疗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</si>
  <si>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</si>
  <si>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</si>
  <si>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</si>
  <si>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</si>
  <si>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</si>
  <si>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</si>
  <si>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 xml:space="preserve">                                                                            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</si>
  <si>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</si>
  <si>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</si>
  <si>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t xml:space="preserve">    残疾人康复</t>
  </si>
  <si>
    <t xml:space="preserve">    残疾人扶贫与就业</t>
  </si>
  <si>
    <t xml:space="preserve">     其他残疾人事业支出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</si>
  <si>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年部门支出总体情况表（资金来源）</t>
    </r>
  </si>
  <si>
    <t>公开表5</t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</si>
  <si>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</si>
  <si>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</si>
  <si>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</si>
  <si>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</si>
  <si>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</si>
  <si>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</si>
  <si>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</si>
  <si>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</si>
  <si>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</si>
  <si>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</si>
  <si>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</si>
  <si>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</si>
  <si>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</si>
  <si>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</si>
  <si>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</si>
  <si>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</si>
  <si>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</si>
  <si>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</si>
  <si>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</si>
  <si>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年部门一般公共预算基本支出表（资金来源）</t>
    </r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</si>
  <si>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</si>
  <si>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</si>
  <si>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</si>
  <si>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</si>
  <si>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</si>
  <si>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</si>
  <si>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</si>
  <si>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</si>
  <si>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</si>
  <si>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r>
      <rPr>
        <b/>
        <sz val="18"/>
        <rFont val="宋体"/>
        <charset val="134"/>
      </rP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</si>
  <si>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</si>
  <si>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</si>
  <si>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</si>
  <si>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</si>
  <si>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</si>
  <si>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</si>
  <si>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</si>
  <si>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</si>
  <si>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</si>
  <si>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</si>
  <si>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</si>
  <si>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</si>
  <si>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</si>
  <si>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</si>
  <si>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</si>
  <si>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</si>
  <si>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</si>
  <si>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</si>
  <si>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</si>
  <si>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</si>
  <si>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</si>
  <si>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</si>
  <si>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奖励金</t>
  </si>
  <si>
    <t xml:space="preserve">  其他对个人和家庭的补助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</si>
  <si>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</si>
  <si>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</si>
  <si>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</si>
  <si>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</si>
  <si>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</si>
  <si>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</si>
  <si>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2020年部门项目支出预算表</t>
  </si>
  <si>
    <t>公开表14</t>
  </si>
  <si>
    <t>项目名称</t>
  </si>
  <si>
    <t>项目内容</t>
  </si>
  <si>
    <t>提前下达2020年残疾人事业发展补助资金</t>
  </si>
  <si>
    <t>2020年部门政府采购支出预算表</t>
  </si>
  <si>
    <t>公开表15</t>
  </si>
  <si>
    <t>采购项目</t>
  </si>
  <si>
    <t>采购目录</t>
  </si>
  <si>
    <t>规格要求</t>
  </si>
  <si>
    <t>采购数量</t>
  </si>
  <si>
    <t>2020年部门政府购买服务支出预算表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</si>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</sst>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7">
    <numFmt numFmtId="176" formatCode="#,##0.0"/>
    <numFmt numFmtId="177" formatCode="0.00_ "/>
    <numFmt numFmtId="179" formatCode="0.0_);[Red]\(0.0\)"/>
    <numFmt numFmtId="180" formatCode="#,##0.0000"/>
    <numFmt numFmtId="182" formatCode="#,##0.00;[Red]#,##0.00"/>
    <numFmt numFmtId="183" formatCode="#,##0.00_ "/>
    <numFmt numFmtId="184" formatCode=";;"/>
  </numFmts>
  <fonts count="34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indexed="9"/>
      <name val="宋体"/>
      <charset val="134"/>
    </font>
    <font>
      <sz val="2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family val="2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11"/>
      <color rgb="FF9C0006"/>
      <name val="宋体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7"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0" borderId="2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0"/>
    <xf numFmtId="0" fontId="2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7" fillId="10" borderId="28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/>
    <xf numFmtId="0" fontId="30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/>
    <xf numFmtId="0" fontId="21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9" fillId="0" borderId="0"/>
    <xf numFmtId="0" fontId="22" fillId="8" borderId="0" applyNumberFormat="0" applyBorder="0" applyAlignment="0" applyProtection="0">
      <alignment vertical="center"/>
    </xf>
    <xf numFmtId="0" fontId="9" fillId="0" borderId="0"/>
    <xf numFmtId="0" fontId="22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top"/>
    </xf>
    <xf numFmtId="0" fontId="22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6" borderId="26" applyNumberFormat="0" applyAlignment="0" applyProtection="0">
      <alignment vertical="center"/>
    </xf>
    <xf numFmtId="0" fontId="3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9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5" borderId="2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22" borderId="29" applyNumberFormat="0" applyFont="0" applyAlignment="0" applyProtection="0">
      <alignment vertical="center"/>
    </xf>
  </cellStyleXfs>
  <cellXfs count="536">
    <xf numFmtId="0" fontId="0" fillId="0" borderId="0" xfId="0">
      <alignment vertical="center"/>
    </xf>
    <xf numFmtId="0" fontId="3" fillId="0" borderId="0" xfId="126" applyFont="1" applyAlignment="1">
      <alignment vertical="center"/>
    </xf>
    <xf numFmtId="0" fontId="3" fillId="0" borderId="0" xfId="126" applyFont="1" applyAlignment="1">
      <alignment horizontal="center" vertical="center"/>
    </xf>
    <xf numFmtId="0" fontId="4" fillId="0" borderId="1" xfId="126" applyFont="1" applyBorder="1" applyAlignment="1">
      <alignment horizontal="center" vertical="center"/>
    </xf>
    <xf numFmtId="0" fontId="4" fillId="0" borderId="2" xfId="126" applyFont="1" applyBorder="1" applyAlignment="1">
      <alignment horizontal="center" vertical="center"/>
    </xf>
    <xf numFmtId="0" fontId="4" fillId="0" borderId="1" xfId="126" applyFont="1" applyBorder="1" applyAlignment="1">
      <alignment horizontal="center" vertical="center" wrapText="1"/>
    </xf>
    <xf numFmtId="0" fontId="4" fillId="0" borderId="3" xfId="126" applyFont="1" applyBorder="1" applyAlignment="1">
      <alignment horizontal="center" vertical="center"/>
    </xf>
    <xf numFmtId="0" fontId="4" fillId="0" borderId="4" xfId="126" applyFont="1" applyBorder="1" applyAlignment="1">
      <alignment horizontal="center" vertical="center"/>
    </xf>
    <xf numFmtId="0" fontId="5" fillId="2" borderId="0" xfId="147" applyFont="1" applyFill="1" applyAlignment="1">
      <alignment horizontal="centerContinuous" vertical="center"/>
    </xf>
    <xf numFmtId="0" fontId="6" fillId="2" borderId="6" xfId="157" applyFont="1" applyFill="1" applyBorder="1" applyAlignment="1">
      <alignment vertical="center"/>
    </xf>
    <xf numFmtId="0" fontId="7" fillId="2" borderId="0" xfId="147" applyFont="1" applyFill="1">
      <alignment vertical="center"/>
    </xf>
    <xf numFmtId="0" fontId="6" fillId="0" borderId="1" xfId="147" applyFont="1" applyBorder="1" applyAlignment="1">
      <alignment horizontal="center" vertical="center" wrapText="1"/>
    </xf>
    <xf numFmtId="0" fontId="6" fillId="0" borderId="1" xfId="147" applyFont="1" applyBorder="1" applyAlignment="1">
      <alignment vertical="center" wrapText="1"/>
    </xf>
    <xf numFmtId="0" fontId="7" fillId="2" borderId="9" xfId="147" applyNumberFormat="1" applyFont="1" applyFill="1" applyBorder="1" applyAlignment="1" applyProtection="1">
      <alignment horizontal="center" vertical="center"/>
    </xf>
    <xf numFmtId="0" fontId="7" fillId="2" borderId="9" xfId="147" applyNumberFormat="1" applyFont="1" applyFill="1" applyBorder="1" applyAlignment="1" applyProtection="1">
      <alignment vertical="center"/>
    </xf>
    <xf numFmtId="0" fontId="7" fillId="2" borderId="9" xfId="147" applyNumberFormat="1" applyFont="1" applyFill="1" applyBorder="1" applyAlignment="1" applyProtection="1">
      <alignment vertical="center" wrapText="1"/>
    </xf>
    <xf numFmtId="0" fontId="8" fillId="2" borderId="0" xfId="147" applyFont="1" applyFill="1">
      <alignment vertical="center"/>
    </xf>
    <xf numFmtId="0" fontId="7" fillId="2" borderId="1" xfId="147" applyNumberFormat="1" applyFont="1" applyFill="1" applyBorder="1" applyAlignment="1" applyProtection="1">
      <alignment vertical="center" wrapText="1"/>
    </xf>
    <xf numFmtId="0" fontId="9" fillId="0" borderId="0" xfId="147">
      <alignment vertical="center"/>
    </xf>
    <xf numFmtId="0" fontId="7" fillId="2" borderId="0" xfId="147" applyNumberFormat="1" applyFont="1" applyFill="1" applyAlignment="1" applyProtection="1">
      <alignment horizontal="right" vertical="center"/>
    </xf>
    <xf numFmtId="0" fontId="7" fillId="2" borderId="0" xfId="147" applyFont="1" applyFill="1" applyAlignment="1">
      <alignment horizontal="right" vertical="center"/>
    </xf>
    <xf numFmtId="0" fontId="7" fillId="2" borderId="1" xfId="147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189" applyNumberFormat="1" applyFont="1" applyFill="1" applyAlignment="1" applyProtection="1">
      <alignment horizontal="centerContinuous" vertical="center"/>
    </xf>
    <xf numFmtId="2" fontId="10" fillId="0" borderId="0" xfId="189" applyNumberFormat="1" applyFont="1" applyFill="1" applyAlignment="1" applyProtection="1">
      <alignment horizontal="centerContinuous" vertical="center"/>
    </xf>
    <xf numFmtId="2" fontId="8" fillId="0" borderId="0" xfId="189" applyNumberFormat="1" applyFont="1" applyFill="1" applyAlignment="1" applyProtection="1">
      <alignment horizontal="center" vertical="center"/>
    </xf>
    <xf numFmtId="2" fontId="6" fillId="0" borderId="0" xfId="189" applyNumberFormat="1" applyFont="1" applyFill="1" applyAlignment="1" applyProtection="1">
      <alignment horizontal="right" vertical="center"/>
    </xf>
    <xf numFmtId="0" fontId="6" fillId="0" borderId="6" xfId="116" applyFont="1" applyFill="1" applyBorder="1" applyAlignment="1">
      <alignment horizontal="left" vertical="center"/>
    </xf>
    <xf numFmtId="179" fontId="8" fillId="0" borderId="0" xfId="189" applyNumberFormat="1" applyFont="1" applyFill="1" applyAlignment="1">
      <alignment horizontal="center" vertical="center"/>
    </xf>
    <xf numFmtId="179" fontId="6" fillId="0" borderId="6" xfId="189" applyNumberFormat="1" applyFont="1" applyFill="1" applyBorder="1" applyAlignment="1" applyProtection="1">
      <alignment horizontal="right" vertical="center"/>
    </xf>
    <xf numFmtId="0" fontId="6" fillId="0" borderId="1" xfId="145" applyFont="1" applyFill="1" applyBorder="1" applyAlignment="1">
      <alignment horizontal="center" vertical="center" wrapText="1"/>
    </xf>
    <xf numFmtId="0" fontId="8" fillId="0" borderId="10" xfId="145" applyNumberFormat="1" applyFont="1" applyFill="1" applyBorder="1" applyAlignment="1" applyProtection="1">
      <alignment horizontal="left" wrapText="1"/>
    </xf>
    <xf numFmtId="0" fontId="8" fillId="0" borderId="10" xfId="145" applyNumberFormat="1" applyFont="1" applyFill="1" applyBorder="1" applyAlignment="1" applyProtection="1">
      <alignment horizontal="left"/>
    </xf>
    <xf numFmtId="49" fontId="8" fillId="0" borderId="10" xfId="145" applyNumberFormat="1" applyFont="1" applyFill="1" applyBorder="1" applyAlignment="1" applyProtection="1">
      <alignment horizontal="left"/>
    </xf>
    <xf numFmtId="4" fontId="8" fillId="0" borderId="10" xfId="189" applyNumberFormat="1" applyFont="1" applyFill="1" applyBorder="1" applyAlignment="1" applyProtection="1">
      <alignment horizontal="right" wrapText="1"/>
    </xf>
    <xf numFmtId="0" fontId="11" fillId="0" borderId="0" xfId="144" applyFont="1" applyAlignment="1"/>
    <xf numFmtId="0" fontId="9" fillId="0" borderId="0" xfId="144">
      <alignment vertical="center"/>
    </xf>
    <xf numFmtId="0" fontId="8" fillId="0" borderId="0" xfId="150" applyFont="1" applyFill="1">
      <alignment vertical="center"/>
    </xf>
    <xf numFmtId="0" fontId="8" fillId="0" borderId="0" xfId="150" applyFont="1" applyAlignment="1">
      <alignment horizontal="right"/>
    </xf>
    <xf numFmtId="0" fontId="12" fillId="0" borderId="1" xfId="150" applyFont="1" applyBorder="1" applyAlignment="1">
      <alignment horizontal="center"/>
    </xf>
    <xf numFmtId="0" fontId="12" fillId="0" borderId="16" xfId="150" applyFont="1" applyBorder="1" applyAlignment="1">
      <alignment horizontal="center"/>
    </xf>
    <xf numFmtId="0" fontId="12" fillId="0" borderId="15" xfId="150" applyFont="1" applyFill="1" applyBorder="1" applyAlignment="1">
      <alignment vertical="center"/>
    </xf>
    <xf numFmtId="4" fontId="12" fillId="0" borderId="1" xfId="150" applyNumberFormat="1" applyFont="1" applyFill="1" applyBorder="1" applyAlignment="1">
      <alignment horizontal="right"/>
    </xf>
    <xf numFmtId="182" fontId="12" fillId="0" borderId="1" xfId="150" applyNumberFormat="1" applyFont="1" applyFill="1" applyBorder="1" applyAlignment="1">
      <alignment horizontal="right"/>
    </xf>
    <xf numFmtId="182" fontId="11" fillId="0" borderId="1" xfId="150" applyNumberFormat="1" applyFont="1" applyFill="1" applyBorder="1" applyAlignment="1">
      <alignment horizontal="right"/>
    </xf>
    <xf numFmtId="10" fontId="11" fillId="0" borderId="16" xfId="150" applyNumberFormat="1" applyFont="1" applyFill="1" applyBorder="1" applyAlignment="1">
      <alignment horizontal="right"/>
    </xf>
    <xf numFmtId="0" fontId="11" fillId="0" borderId="15" xfId="150" applyFont="1" applyFill="1" applyBorder="1" applyAlignment="1">
      <alignment vertical="center" wrapText="1"/>
    </xf>
    <xf numFmtId="4" fontId="11" fillId="0" borderId="1" xfId="150" applyNumberFormat="1" applyFont="1" applyFill="1" applyBorder="1" applyAlignment="1" applyProtection="1">
      <alignment horizontal="right"/>
    </xf>
    <xf numFmtId="0" fontId="11" fillId="0" borderId="15" xfId="150" applyFont="1" applyFill="1" applyBorder="1" applyAlignment="1">
      <alignment vertical="center"/>
    </xf>
    <xf numFmtId="183" fontId="11" fillId="0" borderId="1" xfId="150" applyNumberFormat="1" applyFont="1" applyFill="1" applyBorder="1" applyAlignment="1">
      <alignment horizontal="center" vertical="center"/>
    </xf>
    <xf numFmtId="183" fontId="11" fillId="0" borderId="1" xfId="150" applyNumberFormat="1" applyFont="1" applyFill="1" applyBorder="1" applyAlignment="1">
      <alignment horizontal="center" vertical="center" wrapText="1"/>
    </xf>
    <xf numFmtId="0" fontId="11" fillId="0" borderId="15" xfId="150" applyFont="1" applyBorder="1" applyAlignment="1">
      <alignment vertical="center"/>
    </xf>
    <xf numFmtId="0" fontId="11" fillId="0" borderId="1" xfId="150" applyFont="1" applyBorder="1">
      <alignment vertical="center"/>
    </xf>
    <xf numFmtId="182" fontId="11" fillId="0" borderId="1" xfId="150" applyNumberFormat="1" applyFont="1" applyBorder="1" applyAlignment="1">
      <alignment horizontal="right"/>
    </xf>
    <xf numFmtId="177" fontId="12" fillId="0" borderId="16" xfId="150" applyNumberFormat="1" applyFont="1" applyBorder="1">
      <alignment vertical="center"/>
    </xf>
    <xf numFmtId="0" fontId="11" fillId="0" borderId="17" xfId="150" applyFont="1" applyBorder="1" applyAlignment="1">
      <alignment vertical="center"/>
    </xf>
    <xf numFmtId="177" fontId="11" fillId="0" borderId="18" xfId="150" applyNumberFormat="1" applyFont="1" applyBorder="1">
      <alignment vertical="center"/>
    </xf>
    <xf numFmtId="0" fontId="5" fillId="0" borderId="0" xfId="143" applyFont="1" applyAlignment="1">
      <alignment horizontal="centerContinuous" vertical="center"/>
    </xf>
    <xf numFmtId="0" fontId="7" fillId="0" borderId="0" xfId="143" applyNumberFormat="1" applyFont="1" applyFill="1" applyAlignment="1" applyProtection="1">
      <alignment horizontal="right" vertical="center"/>
    </xf>
    <xf numFmtId="0" fontId="6" fillId="0" borderId="6" xfId="109" applyFont="1" applyFill="1" applyBorder="1" applyAlignment="1">
      <alignment horizontal="left" vertical="center"/>
    </xf>
    <xf numFmtId="0" fontId="9" fillId="0" borderId="0" xfId="143">
      <alignment vertical="center"/>
    </xf>
    <xf numFmtId="0" fontId="7" fillId="0" borderId="0" xfId="143" applyFont="1" applyAlignment="1">
      <alignment horizontal="right" vertical="center"/>
    </xf>
    <xf numFmtId="0" fontId="7" fillId="0" borderId="1" xfId="143" applyFont="1" applyBorder="1" applyAlignment="1">
      <alignment horizontal="center" vertical="center"/>
    </xf>
    <xf numFmtId="184" fontId="8" fillId="0" borderId="1" xfId="143" applyNumberFormat="1" applyFont="1" applyFill="1" applyBorder="1" applyAlignment="1" applyProtection="1">
      <alignment vertical="center" wrapText="1"/>
    </xf>
    <xf numFmtId="49" fontId="8" fillId="0" borderId="1" xfId="143" applyNumberFormat="1" applyFont="1" applyFill="1" applyBorder="1" applyAlignment="1" applyProtection="1">
      <alignment vertical="center" wrapText="1"/>
    </xf>
    <xf numFmtId="0" fontId="9" fillId="0" borderId="1" xfId="143" applyBorder="1">
      <alignment vertical="center"/>
    </xf>
    <xf numFmtId="0" fontId="6" fillId="0" borderId="0" xfId="143" applyFont="1" applyFill="1">
      <alignment vertical="center"/>
    </xf>
    <xf numFmtId="0" fontId="7" fillId="0" borderId="0" xfId="143" applyFont="1">
      <alignment vertical="center"/>
    </xf>
    <xf numFmtId="0" fontId="5" fillId="0" borderId="0" xfId="142" applyFont="1" applyAlignment="1">
      <alignment horizontal="centerContinuous" vertical="center"/>
    </xf>
    <xf numFmtId="0" fontId="6" fillId="0" borderId="6" xfId="156" applyFont="1" applyFill="1" applyBorder="1" applyAlignment="1">
      <alignment horizontal="left" vertical="center"/>
    </xf>
    <xf numFmtId="0" fontId="9" fillId="0" borderId="0" xfId="142">
      <alignment vertical="center"/>
    </xf>
    <xf numFmtId="0" fontId="6" fillId="0" borderId="1" xfId="142" applyFont="1" applyBorder="1" applyAlignment="1">
      <alignment horizontal="center" vertical="center" wrapText="1"/>
    </xf>
    <xf numFmtId="49" fontId="9" fillId="0" borderId="1" xfId="142" applyNumberFormat="1" applyFont="1" applyFill="1" applyBorder="1" applyAlignment="1" applyProtection="1">
      <alignment horizontal="left"/>
    </xf>
    <xf numFmtId="49" fontId="8" fillId="0" borderId="2" xfId="142" applyNumberFormat="1" applyFont="1" applyFill="1" applyBorder="1" applyAlignment="1" applyProtection="1">
      <alignment horizontal="left" wrapText="1"/>
    </xf>
    <xf numFmtId="49" fontId="8" fillId="0" borderId="1" xfId="142" applyNumberFormat="1" applyFont="1" applyFill="1" applyBorder="1" applyAlignment="1" applyProtection="1">
      <alignment horizontal="left"/>
    </xf>
    <xf numFmtId="182" fontId="8" fillId="0" borderId="1" xfId="142" applyNumberFormat="1" applyFont="1" applyFill="1" applyBorder="1" applyAlignment="1" applyProtection="1">
      <alignment horizontal="right" wrapText="1"/>
    </xf>
    <xf numFmtId="182" fontId="8" fillId="0" borderId="1" xfId="188" applyNumberFormat="1" applyFont="1" applyFill="1" applyBorder="1" applyAlignment="1" applyProtection="1">
      <alignment horizontal="right" wrapText="1"/>
    </xf>
    <xf numFmtId="0" fontId="8" fillId="0" borderId="0" xfId="142" applyFont="1" applyFill="1">
      <alignment vertical="center"/>
    </xf>
    <xf numFmtId="0" fontId="7" fillId="0" borderId="0" xfId="142" applyNumberFormat="1" applyFont="1" applyFill="1" applyAlignment="1" applyProtection="1">
      <alignment horizontal="right" vertical="center"/>
    </xf>
    <xf numFmtId="0" fontId="7" fillId="0" borderId="0" xfId="142" applyFont="1" applyAlignment="1">
      <alignment horizontal="right" vertical="center"/>
    </xf>
    <xf numFmtId="0" fontId="8" fillId="0" borderId="0" xfId="142" applyFont="1">
      <alignment vertical="center"/>
    </xf>
    <xf numFmtId="0" fontId="9" fillId="0" borderId="0" xfId="142" applyFont="1">
      <alignment vertical="center"/>
    </xf>
    <xf numFmtId="182" fontId="9" fillId="0" borderId="1" xfId="142" applyNumberFormat="1" applyFont="1" applyFill="1" applyBorder="1" applyAlignment="1">
      <alignment horizontal="right" wrapText="1"/>
    </xf>
    <xf numFmtId="0" fontId="8" fillId="0" borderId="0" xfId="13" applyFont="1">
      <alignment vertical="center"/>
    </xf>
    <xf numFmtId="0" fontId="6" fillId="0" borderId="6" xfId="155" applyFont="1" applyFill="1" applyBorder="1" applyAlignment="1">
      <alignment horizontal="left" vertical="center"/>
    </xf>
    <xf numFmtId="0" fontId="6" fillId="0" borderId="1" xfId="13" applyFont="1" applyBorder="1" applyAlignment="1">
      <alignment horizontal="center" vertical="center" wrapText="1"/>
    </xf>
    <xf numFmtId="0" fontId="6" fillId="0" borderId="1" xfId="13" applyFont="1" applyBorder="1" applyAlignment="1">
      <alignment vertical="center" wrapText="1"/>
    </xf>
    <xf numFmtId="0" fontId="6" fillId="0" borderId="22" xfId="13" applyFont="1" applyFill="1" applyBorder="1" applyAlignment="1">
      <alignment horizontal="center" vertical="center" wrapText="1"/>
    </xf>
    <xf numFmtId="0" fontId="6" fillId="0" borderId="22" xfId="13" applyFont="1" applyBorder="1" applyAlignment="1">
      <alignment horizontal="center" vertical="center" wrapText="1"/>
    </xf>
    <xf numFmtId="0" fontId="6" fillId="0" borderId="4" xfId="13" applyFont="1" applyBorder="1" applyAlignment="1">
      <alignment horizontal="center" vertical="center" wrapText="1"/>
    </xf>
    <xf numFmtId="0" fontId="8" fillId="0" borderId="4" xfId="13" applyFont="1" applyBorder="1" applyAlignment="1">
      <alignment horizontal="center" vertical="center" wrapText="1"/>
    </xf>
    <xf numFmtId="0" fontId="8" fillId="0" borderId="2" xfId="13" applyNumberFormat="1" applyFont="1" applyFill="1" applyBorder="1" applyAlignment="1" applyProtection="1">
      <alignment horizontal="left" wrapText="1"/>
    </xf>
    <xf numFmtId="49" fontId="8" fillId="0" borderId="2" xfId="13" applyNumberFormat="1" applyFont="1" applyFill="1" applyBorder="1" applyAlignment="1" applyProtection="1">
      <alignment horizontal="left" wrapText="1"/>
    </xf>
    <xf numFmtId="182" fontId="8" fillId="0" borderId="1" xfId="161" applyNumberFormat="1" applyFont="1" applyFill="1" applyBorder="1" applyAlignment="1" applyProtection="1">
      <alignment horizontal="right" wrapText="1"/>
    </xf>
    <xf numFmtId="0" fontId="9" fillId="0" borderId="0" xfId="13">
      <alignment vertical="center"/>
    </xf>
    <xf numFmtId="0" fontId="6" fillId="0" borderId="0" xfId="13" applyNumberFormat="1" applyFont="1" applyFill="1" applyAlignment="1" applyProtection="1">
      <alignment horizontal="right" vertical="center"/>
    </xf>
    <xf numFmtId="0" fontId="9" fillId="0" borderId="0" xfId="13" applyFont="1">
      <alignment vertical="center"/>
    </xf>
    <xf numFmtId="0" fontId="6" fillId="0" borderId="0" xfId="13" applyNumberFormat="1" applyFont="1" applyFill="1" applyBorder="1" applyAlignment="1" applyProtection="1">
      <alignment horizontal="right" vertical="center"/>
    </xf>
    <xf numFmtId="182" fontId="9" fillId="0" borderId="1" xfId="13" applyNumberFormat="1" applyFont="1" applyFill="1" applyBorder="1" applyAlignment="1">
      <alignment horizontal="right" wrapText="1"/>
    </xf>
    <xf numFmtId="0" fontId="9" fillId="0" borderId="0" xfId="141">
      <alignment vertical="center"/>
    </xf>
    <xf numFmtId="0" fontId="8" fillId="0" borderId="6" xfId="141" applyFont="1" applyBorder="1">
      <alignment vertical="center"/>
    </xf>
    <xf numFmtId="0" fontId="6" fillId="0" borderId="1" xfId="141" applyFont="1" applyFill="1" applyBorder="1" applyAlignment="1">
      <alignment horizontal="center" vertical="center"/>
    </xf>
    <xf numFmtId="0" fontId="6" fillId="0" borderId="1" xfId="141" applyFont="1" applyBorder="1" applyAlignment="1">
      <alignment horizontal="center" vertical="center"/>
    </xf>
    <xf numFmtId="0" fontId="6" fillId="0" borderId="1" xfId="141" applyFont="1" applyBorder="1" applyAlignment="1">
      <alignment horizontal="center" vertical="center" wrapText="1"/>
    </xf>
    <xf numFmtId="49" fontId="6" fillId="0" borderId="1" xfId="141" applyNumberFormat="1" applyFont="1" applyFill="1" applyBorder="1" applyAlignment="1" applyProtection="1">
      <alignment vertical="center" wrapText="1"/>
    </xf>
    <xf numFmtId="49" fontId="6" fillId="0" borderId="1" xfId="141" applyNumberFormat="1" applyFont="1" applyFill="1" applyBorder="1" applyAlignment="1" applyProtection="1">
      <alignment horizontal="center" vertical="center"/>
    </xf>
    <xf numFmtId="184" fontId="6" fillId="0" borderId="1" xfId="141" applyNumberFormat="1" applyFont="1" applyFill="1" applyBorder="1" applyAlignment="1" applyProtection="1">
      <alignment horizontal="center" vertical="center" wrapText="1"/>
    </xf>
    <xf numFmtId="176" fontId="6" fillId="0" borderId="1" xfId="141" applyNumberFormat="1" applyFont="1" applyFill="1" applyBorder="1" applyAlignment="1" applyProtection="1">
      <alignment horizontal="right" vertical="center"/>
    </xf>
    <xf numFmtId="0" fontId="6" fillId="0" borderId="1" xfId="141" applyFont="1" applyFill="1" applyBorder="1">
      <alignment vertical="center"/>
    </xf>
    <xf numFmtId="0" fontId="6" fillId="0" borderId="1" xfId="141" applyFont="1" applyBorder="1">
      <alignment vertical="center"/>
    </xf>
    <xf numFmtId="0" fontId="9" fillId="0" borderId="0" xfId="113">
      <alignment vertical="center"/>
    </xf>
    <xf numFmtId="0" fontId="6" fillId="0" borderId="6" xfId="153" applyFont="1" applyFill="1" applyBorder="1" applyAlignment="1">
      <alignment horizontal="left" vertical="center"/>
    </xf>
    <xf numFmtId="0" fontId="8" fillId="0" borderId="6" xfId="113" applyFont="1" applyBorder="1">
      <alignment vertical="center"/>
    </xf>
    <xf numFmtId="0" fontId="6" fillId="0" borderId="1" xfId="113" applyFont="1" applyFill="1" applyBorder="1" applyAlignment="1">
      <alignment horizontal="center" vertical="center"/>
    </xf>
    <xf numFmtId="0" fontId="6" fillId="0" borderId="1" xfId="113" applyFont="1" applyBorder="1" applyAlignment="1">
      <alignment horizontal="center" vertical="center"/>
    </xf>
    <xf numFmtId="0" fontId="6" fillId="0" borderId="1" xfId="113" applyFont="1" applyBorder="1" applyAlignment="1">
      <alignment horizontal="center" vertical="center" wrapText="1"/>
    </xf>
    <xf numFmtId="0" fontId="8" fillId="0" borderId="1" xfId="113" applyNumberFormat="1" applyFont="1" applyFill="1" applyBorder="1" applyAlignment="1" applyProtection="1">
      <alignment horizontal="left" wrapText="1"/>
    </xf>
    <xf numFmtId="0" fontId="8" fillId="0" borderId="1" xfId="113" applyNumberFormat="1" applyFont="1" applyFill="1" applyBorder="1" applyAlignment="1" applyProtection="1">
      <alignment horizontal="left"/>
    </xf>
    <xf numFmtId="49" fontId="8" fillId="0" borderId="1" xfId="113" applyNumberFormat="1" applyFont="1" applyFill="1" applyBorder="1" applyAlignment="1" applyProtection="1">
      <alignment horizontal="left"/>
    </xf>
    <xf numFmtId="182" fontId="8" fillId="0" borderId="1" xfId="113" applyNumberFormat="1" applyFont="1" applyFill="1" applyBorder="1" applyAlignment="1" applyProtection="1">
      <alignment horizontal="right" wrapText="1"/>
    </xf>
    <xf numFmtId="182" fontId="8" fillId="0" borderId="1" xfId="113" applyNumberFormat="1" applyFont="1" applyFill="1" applyBorder="1" applyAlignment="1">
      <alignment horizontal="right" wrapText="1"/>
    </xf>
    <xf numFmtId="0" fontId="6" fillId="0" borderId="0" xfId="128" applyNumberFormat="1" applyFont="1" applyFill="1" applyAlignment="1" applyProtection="1">
      <alignment horizontal="centerContinuous" vertical="center"/>
    </xf>
    <xf numFmtId="0" fontId="8" fillId="0" borderId="0" xfId="128" applyNumberFormat="1" applyFont="1" applyFill="1" applyAlignment="1" applyProtection="1">
      <alignment horizontal="centerContinuous" vertical="center"/>
    </xf>
    <xf numFmtId="0" fontId="6" fillId="0" borderId="6" xfId="54" applyFont="1" applyFill="1" applyBorder="1" applyAlignment="1">
      <alignment horizontal="left" vertical="center"/>
    </xf>
    <xf numFmtId="0" fontId="8" fillId="0" borderId="6" xfId="73" applyFont="1" applyBorder="1">
      <alignment vertical="center"/>
    </xf>
    <xf numFmtId="0" fontId="6" fillId="0" borderId="1" xfId="73" applyFont="1" applyFill="1" applyBorder="1" applyAlignment="1">
      <alignment horizontal="center" vertical="center"/>
    </xf>
    <xf numFmtId="0" fontId="6" fillId="0" borderId="1" xfId="73" applyFont="1" applyBorder="1" applyAlignment="1">
      <alignment horizontal="center" vertical="center"/>
    </xf>
    <xf numFmtId="0" fontId="6" fillId="0" borderId="1" xfId="73" applyFont="1" applyBorder="1" applyAlignment="1">
      <alignment horizontal="center" vertical="center" wrapText="1"/>
    </xf>
    <xf numFmtId="0" fontId="8" fillId="0" borderId="1" xfId="73" applyNumberFormat="1" applyFont="1" applyFill="1" applyBorder="1" applyAlignment="1" applyProtection="1">
      <alignment horizontal="left" wrapText="1"/>
    </xf>
    <xf numFmtId="0" fontId="8" fillId="0" borderId="1" xfId="73" applyNumberFormat="1" applyFont="1" applyFill="1" applyBorder="1" applyAlignment="1" applyProtection="1">
      <alignment horizontal="left"/>
    </xf>
    <xf numFmtId="49" fontId="8" fillId="0" borderId="1" xfId="73" applyNumberFormat="1" applyFont="1" applyFill="1" applyBorder="1" applyAlignment="1" applyProtection="1">
      <alignment horizontal="left"/>
    </xf>
    <xf numFmtId="182" fontId="8" fillId="0" borderId="1" xfId="73" applyNumberFormat="1" applyFont="1" applyFill="1" applyBorder="1" applyAlignment="1" applyProtection="1">
      <alignment horizontal="right" wrapText="1"/>
    </xf>
    <xf numFmtId="0" fontId="8" fillId="0" borderId="0" xfId="73" applyFont="1">
      <alignment vertical="center"/>
    </xf>
    <xf numFmtId="0" fontId="6" fillId="0" borderId="0" xfId="128" applyNumberFormat="1" applyFont="1" applyFill="1" applyAlignment="1" applyProtection="1">
      <alignment horizontal="right" vertical="center"/>
    </xf>
    <xf numFmtId="0" fontId="9" fillId="0" borderId="0" xfId="73">
      <alignment vertical="center"/>
    </xf>
    <xf numFmtId="182" fontId="8" fillId="0" borderId="1" xfId="73" applyNumberFormat="1" applyFont="1" applyFill="1" applyBorder="1" applyAlignment="1">
      <alignment horizontal="right" wrapText="1"/>
    </xf>
    <xf numFmtId="0" fontId="5" fillId="0" borderId="0" xfId="112" applyFont="1" applyAlignment="1">
      <alignment horizontal="center" vertical="center"/>
    </xf>
    <xf numFmtId="0" fontId="9" fillId="0" borderId="0" xfId="112">
      <alignment vertical="center"/>
    </xf>
    <xf numFmtId="0" fontId="6" fillId="0" borderId="0" xfId="112" applyFont="1" applyAlignment="1">
      <alignment horizontal="right" vertical="center"/>
    </xf>
    <xf numFmtId="0" fontId="6" fillId="0" borderId="0" xfId="116" applyFont="1" applyFill="1" applyBorder="1" applyAlignment="1">
      <alignment horizontal="left" vertical="center"/>
    </xf>
    <xf numFmtId="0" fontId="8" fillId="0" borderId="0" xfId="112" applyFont="1">
      <alignment vertical="center"/>
    </xf>
    <xf numFmtId="49" fontId="6" fillId="0" borderId="1" xfId="112" applyNumberFormat="1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/>
    </xf>
    <xf numFmtId="0" fontId="6" fillId="0" borderId="1" xfId="112" applyNumberFormat="1" applyFont="1" applyFill="1" applyBorder="1" applyAlignment="1">
      <alignment horizontal="left"/>
    </xf>
    <xf numFmtId="182" fontId="6" fillId="0" borderId="1" xfId="112" applyNumberFormat="1" applyFont="1" applyFill="1" applyBorder="1" applyAlignment="1">
      <alignment horizontal="right" wrapText="1"/>
    </xf>
    <xf numFmtId="182" fontId="8" fillId="0" borderId="1" xfId="112" applyNumberFormat="1" applyFont="1" applyFill="1" applyBorder="1" applyAlignment="1" applyProtection="1">
      <alignment horizontal="right" wrapText="1"/>
    </xf>
    <xf numFmtId="0" fontId="9" fillId="0" borderId="0" xfId="111">
      <alignment vertical="center"/>
    </xf>
    <xf numFmtId="0" fontId="6" fillId="0" borderId="0" xfId="111" applyFont="1" applyAlignment="1">
      <alignment horizontal="right" vertical="center"/>
    </xf>
    <xf numFmtId="0" fontId="8" fillId="0" borderId="6" xfId="111" applyFont="1" applyBorder="1">
      <alignment vertical="center"/>
    </xf>
    <xf numFmtId="0" fontId="8" fillId="0" borderId="0" xfId="111" applyFont="1" applyBorder="1">
      <alignment vertical="center"/>
    </xf>
    <xf numFmtId="0" fontId="6" fillId="0" borderId="0" xfId="111" applyFont="1" applyBorder="1" applyAlignment="1">
      <alignment horizontal="right" vertical="center"/>
    </xf>
    <xf numFmtId="0" fontId="6" fillId="0" borderId="7" xfId="111" applyFont="1" applyFill="1" applyBorder="1" applyAlignment="1">
      <alignment horizontal="center" vertical="center"/>
    </xf>
    <xf numFmtId="0" fontId="6" fillId="0" borderId="1" xfId="111" applyFont="1" applyBorder="1" applyAlignment="1">
      <alignment horizontal="center" vertical="center" wrapText="1"/>
    </xf>
    <xf numFmtId="0" fontId="8" fillId="0" borderId="1" xfId="111" applyNumberFormat="1" applyFont="1" applyFill="1" applyBorder="1" applyAlignment="1" applyProtection="1">
      <alignment horizontal="left"/>
    </xf>
    <xf numFmtId="49" fontId="8" fillId="0" borderId="1" xfId="111" applyNumberFormat="1" applyFont="1" applyFill="1" applyBorder="1" applyAlignment="1" applyProtection="1">
      <alignment horizontal="left"/>
    </xf>
    <xf numFmtId="0" fontId="8" fillId="0" borderId="1" xfId="111" applyNumberFormat="1" applyFont="1" applyFill="1" applyBorder="1" applyAlignment="1" applyProtection="1">
      <alignment horizontal="left" wrapText="1"/>
    </xf>
    <xf numFmtId="182" fontId="8" fillId="0" borderId="1" xfId="100" applyNumberFormat="1" applyFont="1" applyFill="1" applyBorder="1" applyAlignment="1" applyProtection="1">
      <alignment horizontal="right" wrapText="1"/>
    </xf>
    <xf numFmtId="182" fontId="8" fillId="0" borderId="1" xfId="100" applyNumberFormat="1" applyFont="1" applyFill="1" applyBorder="1" applyAlignment="1">
      <alignment horizontal="right" wrapText="1"/>
    </xf>
    <xf numFmtId="182" fontId="8" fillId="0" borderId="1" xfId="111" applyNumberFormat="1" applyFont="1" applyFill="1" applyBorder="1" applyAlignment="1" applyProtection="1">
      <alignment horizontal="right" wrapText="1"/>
    </xf>
    <xf numFmtId="0" fontId="8" fillId="0" borderId="0" xfId="111" applyFont="1" applyAlignment="1">
      <alignment horizontal="left" vertical="center"/>
    </xf>
    <xf numFmtId="0" fontId="6" fillId="0" borderId="0" xfId="111" applyFont="1" applyAlignment="1">
      <alignment horizontal="left" vertical="center"/>
    </xf>
    <xf numFmtId="0" fontId="9" fillId="0" borderId="0" xfId="111" applyFont="1">
      <alignment vertical="center"/>
    </xf>
    <xf numFmtId="0" fontId="13" fillId="0" borderId="0" xfId="0" applyFont="1">
      <alignment vertical="center"/>
    </xf>
    <xf numFmtId="182" fontId="8" fillId="0" borderId="1" xfId="111" applyNumberFormat="1" applyFont="1" applyFill="1" applyBorder="1" applyAlignment="1">
      <alignment horizontal="right" wrapText="1"/>
    </xf>
    <xf numFmtId="182" fontId="0" fillId="0" borderId="1" xfId="0" applyNumberFormat="1" applyFill="1" applyBorder="1" applyAlignment="1">
      <alignment horizontal="right" wrapText="1"/>
    </xf>
    <xf numFmtId="0" fontId="0" fillId="0" borderId="0" xfId="0" applyFill="1">
      <alignment vertical="center"/>
    </xf>
    <xf numFmtId="0" fontId="9" fillId="0" borderId="0" xfId="110">
      <alignment vertical="center"/>
    </xf>
    <xf numFmtId="0" fontId="8" fillId="0" borderId="0" xfId="187" applyNumberFormat="1" applyFont="1" applyFill="1" applyAlignment="1" applyProtection="1">
      <alignment horizontal="centerContinuous" vertical="center"/>
    </xf>
    <xf numFmtId="0" fontId="8" fillId="0" borderId="0" xfId="110" applyFont="1" applyBorder="1">
      <alignment vertical="center"/>
    </xf>
    <xf numFmtId="0" fontId="8" fillId="0" borderId="6" xfId="110" applyFont="1" applyBorder="1">
      <alignment vertical="center"/>
    </xf>
    <xf numFmtId="0" fontId="6" fillId="0" borderId="1" xfId="110" applyFont="1" applyFill="1" applyBorder="1" applyAlignment="1">
      <alignment horizontal="center" vertical="center"/>
    </xf>
    <xf numFmtId="0" fontId="6" fillId="0" borderId="1" xfId="110" applyFont="1" applyBorder="1" applyAlignment="1">
      <alignment horizontal="center" vertical="center"/>
    </xf>
    <xf numFmtId="0" fontId="6" fillId="0" borderId="1" xfId="110" applyFont="1" applyBorder="1" applyAlignment="1">
      <alignment horizontal="center" vertical="center" wrapText="1"/>
    </xf>
    <xf numFmtId="0" fontId="8" fillId="0" borderId="1" xfId="110" applyNumberFormat="1" applyFont="1" applyFill="1" applyBorder="1" applyAlignment="1" applyProtection="1">
      <alignment horizontal="left" wrapText="1"/>
    </xf>
    <xf numFmtId="0" fontId="8" fillId="0" borderId="1" xfId="110" applyNumberFormat="1" applyFont="1" applyFill="1" applyBorder="1" applyAlignment="1" applyProtection="1">
      <alignment horizontal="left"/>
    </xf>
    <xf numFmtId="49" fontId="8" fillId="0" borderId="1" xfId="110" applyNumberFormat="1" applyFont="1" applyFill="1" applyBorder="1" applyAlignment="1" applyProtection="1">
      <alignment horizontal="left"/>
    </xf>
    <xf numFmtId="182" fontId="8" fillId="0" borderId="1" xfId="110" applyNumberFormat="1" applyFont="1" applyFill="1" applyBorder="1" applyAlignment="1" applyProtection="1">
      <alignment horizontal="right"/>
    </xf>
    <xf numFmtId="0" fontId="8" fillId="0" borderId="1" xfId="110" applyNumberFormat="1" applyFont="1" applyFill="1" applyBorder="1" applyAlignment="1" applyProtection="1">
      <alignment horizontal="left" wrapText="1"/>
    </xf>
    <xf numFmtId="0" fontId="8" fillId="0" borderId="1" xfId="98" applyNumberFormat="1" applyFont="1" applyFill="1" applyBorder="1" applyAlignment="1" applyProtection="1">
      <alignment horizontal="left"/>
    </xf>
    <xf numFmtId="49" fontId="8" fillId="0" borderId="1" xfId="98" applyNumberFormat="1" applyFont="1" applyFill="1" applyBorder="1" applyAlignment="1" applyProtection="1">
      <alignment horizontal="left"/>
    </xf>
    <xf numFmtId="0" fontId="8" fillId="0" borderId="1" xfId="98" applyNumberFormat="1" applyFont="1" applyFill="1" applyBorder="1" applyAlignment="1" applyProtection="1">
      <alignment horizontal="left" wrapText="1"/>
    </xf>
    <xf numFmtId="182" fontId="8" fillId="0" borderId="1" xfId="110" applyNumberFormat="1" applyFont="1" applyFill="1" applyBorder="1" applyAlignment="1" applyProtection="1">
      <alignment horizontal="right"/>
    </xf>
    <xf numFmtId="0" fontId="8" fillId="0" borderId="1" xfId="98" applyNumberFormat="1" applyFont="1" applyFill="1" applyBorder="1" applyAlignment="1" applyProtection="1">
      <alignment horizontal="center" shrinkToFit="1"/>
    </xf>
    <xf numFmtId="0" fontId="8" fillId="0" borderId="0" xfId="110" applyFont="1">
      <alignment vertical="center"/>
    </xf>
    <xf numFmtId="0" fontId="6" fillId="0" borderId="0" xfId="187" applyNumberFormat="1" applyFont="1" applyFill="1" applyAlignment="1" applyProtection="1">
      <alignment horizontal="center" vertical="center"/>
    </xf>
    <xf numFmtId="0" fontId="6" fillId="0" borderId="0" xfId="110" applyFont="1" applyAlignment="1">
      <alignment horizontal="right" vertical="center"/>
    </xf>
    <xf numFmtId="0" fontId="6" fillId="0" borderId="6" xfId="110" applyFont="1" applyBorder="1" applyAlignment="1">
      <alignment horizontal="right" vertical="center"/>
    </xf>
    <xf numFmtId="182" fontId="8" fillId="0" borderId="1" xfId="110" applyNumberFormat="1" applyFont="1" applyFill="1" applyBorder="1" applyAlignment="1">
      <alignment horizontal="right"/>
    </xf>
    <xf numFmtId="182" fontId="8" fillId="0" borderId="1" xfId="110" applyNumberFormat="1" applyFont="1" applyFill="1" applyBorder="1" applyAlignment="1">
      <alignment horizontal="right"/>
    </xf>
    <xf numFmtId="0" fontId="9" fillId="0" borderId="0" xfId="108">
      <alignment vertical="center"/>
    </xf>
    <xf numFmtId="0" fontId="8" fillId="0" borderId="6" xfId="108" applyFont="1" applyBorder="1">
      <alignment vertical="center"/>
    </xf>
    <xf numFmtId="0" fontId="6" fillId="0" borderId="4" xfId="108" applyFont="1" applyBorder="1" applyAlignment="1">
      <alignment horizontal="center" vertical="center" wrapText="1"/>
    </xf>
    <xf numFmtId="0" fontId="8" fillId="0" borderId="1" xfId="108" applyNumberFormat="1" applyFont="1" applyFill="1" applyBorder="1" applyAlignment="1" applyProtection="1">
      <alignment horizontal="left" wrapText="1"/>
    </xf>
    <xf numFmtId="0" fontId="8" fillId="0" borderId="4" xfId="108" applyNumberFormat="1" applyFont="1" applyFill="1" applyBorder="1" applyAlignment="1">
      <alignment horizontal="left"/>
    </xf>
    <xf numFmtId="49" fontId="8" fillId="0" borderId="4" xfId="108" applyNumberFormat="1" applyFont="1" applyFill="1" applyBorder="1" applyAlignment="1">
      <alignment horizontal="left"/>
    </xf>
    <xf numFmtId="182" fontId="8" fillId="0" borderId="4" xfId="108" applyNumberFormat="1" applyFont="1" applyFill="1" applyBorder="1" applyAlignment="1">
      <alignment horizontal="right" wrapText="1"/>
    </xf>
    <xf numFmtId="0" fontId="8" fillId="0" borderId="1" xfId="98" applyNumberFormat="1" applyFont="1" applyFill="1" applyBorder="1" applyAlignment="1" applyProtection="1">
      <alignment horizontal="left"/>
    </xf>
    <xf numFmtId="49" fontId="8" fillId="0" borderId="1" xfId="98" applyNumberFormat="1" applyFont="1" applyFill="1" applyBorder="1" applyAlignment="1" applyProtection="1">
      <alignment horizontal="left"/>
    </xf>
    <xf numFmtId="0" fontId="8" fillId="0" borderId="1" xfId="98" applyNumberFormat="1" applyFont="1" applyFill="1" applyBorder="1" applyAlignment="1" applyProtection="1">
      <alignment horizontal="left" wrapText="1"/>
    </xf>
    <xf numFmtId="0" fontId="8" fillId="0" borderId="1" xfId="98" applyNumberFormat="1" applyFont="1" applyFill="1" applyBorder="1" applyAlignment="1" applyProtection="1">
      <alignment horizontal="center" shrinkToFit="1"/>
    </xf>
    <xf numFmtId="0" fontId="9" fillId="0" borderId="0" xfId="106">
      <alignment vertical="center"/>
    </xf>
    <xf numFmtId="0" fontId="8" fillId="0" borderId="6" xfId="106" applyFont="1" applyBorder="1">
      <alignment vertical="center"/>
    </xf>
    <xf numFmtId="0" fontId="6" fillId="0" borderId="2" xfId="106" applyNumberFormat="1" applyFont="1" applyFill="1" applyBorder="1" applyAlignment="1" applyProtection="1">
      <alignment horizontal="centerContinuous" vertical="center"/>
    </xf>
    <xf numFmtId="0" fontId="6" fillId="0" borderId="5" xfId="106" applyNumberFormat="1" applyFont="1" applyFill="1" applyBorder="1" applyAlignment="1" applyProtection="1">
      <alignment horizontal="centerContinuous" vertical="center"/>
    </xf>
    <xf numFmtId="0" fontId="6" fillId="0" borderId="5" xfId="106" applyFont="1" applyBorder="1" applyAlignment="1">
      <alignment horizontal="centerContinuous" vertical="center"/>
    </xf>
    <xf numFmtId="0" fontId="6" fillId="0" borderId="1" xfId="106" applyFont="1" applyBorder="1" applyAlignment="1">
      <alignment horizontal="center" vertical="center" wrapText="1"/>
    </xf>
    <xf numFmtId="0" fontId="6" fillId="0" borderId="25" xfId="106" applyFont="1" applyBorder="1" applyAlignment="1">
      <alignment horizontal="center" vertical="center" wrapText="1"/>
    </xf>
    <xf numFmtId="49" fontId="8" fillId="0" borderId="1" xfId="106" applyNumberFormat="1" applyFont="1" applyFill="1" applyBorder="1" applyAlignment="1">
      <alignment horizontal="left" wrapText="1"/>
    </xf>
    <xf numFmtId="182" fontId="8" fillId="0" borderId="1" xfId="107" applyNumberFormat="1" applyFont="1" applyFill="1" applyBorder="1" applyAlignment="1" applyProtection="1">
      <alignment horizontal="right"/>
    </xf>
    <xf numFmtId="182" fontId="8" fillId="0" borderId="1" xfId="106" applyNumberFormat="1" applyFont="1" applyFill="1" applyBorder="1" applyAlignment="1" applyProtection="1">
      <alignment horizontal="right"/>
    </xf>
    <xf numFmtId="0" fontId="6" fillId="0" borderId="3" xfId="106" applyNumberFormat="1" applyFont="1" applyFill="1" applyBorder="1" applyAlignment="1" applyProtection="1">
      <alignment horizontal="centerContinuous" vertical="center"/>
    </xf>
    <xf numFmtId="0" fontId="6" fillId="0" borderId="4" xfId="106" applyFont="1" applyBorder="1" applyAlignment="1">
      <alignment horizontal="center" vertical="center" wrapText="1"/>
    </xf>
    <xf numFmtId="0" fontId="10" fillId="0" borderId="0" xfId="192" applyNumberFormat="1" applyFont="1" applyFill="1" applyAlignment="1" applyProtection="1">
      <alignment vertical="center"/>
    </xf>
    <xf numFmtId="0" fontId="8" fillId="0" borderId="6" xfId="103" applyFont="1" applyBorder="1">
      <alignment vertical="center"/>
    </xf>
    <xf numFmtId="0" fontId="9" fillId="0" borderId="0" xfId="103">
      <alignment vertical="center"/>
    </xf>
    <xf numFmtId="0" fontId="6" fillId="0" borderId="1" xfId="103" applyFont="1" applyBorder="1" applyAlignment="1">
      <alignment horizontal="center" vertical="center" wrapText="1"/>
    </xf>
    <xf numFmtId="0" fontId="8" fillId="0" borderId="1" xfId="103" applyNumberFormat="1" applyFont="1" applyFill="1" applyBorder="1" applyAlignment="1" applyProtection="1">
      <alignment horizontal="left"/>
    </xf>
    <xf numFmtId="49" fontId="8" fillId="0" borderId="1" xfId="103" applyNumberFormat="1" applyFont="1" applyFill="1" applyBorder="1" applyAlignment="1" applyProtection="1">
      <alignment horizontal="left"/>
    </xf>
    <xf numFmtId="0" fontId="8" fillId="0" borderId="1" xfId="103" applyNumberFormat="1" applyFont="1" applyFill="1" applyBorder="1" applyAlignment="1" applyProtection="1">
      <alignment horizontal="left" wrapText="1"/>
    </xf>
    <xf numFmtId="182" fontId="8" fillId="0" borderId="1" xfId="104" applyNumberFormat="1" applyFont="1" applyFill="1" applyBorder="1" applyAlignment="1" applyProtection="1">
      <alignment horizontal="right"/>
    </xf>
    <xf numFmtId="182" fontId="8" fillId="0" borderId="1" xfId="103" applyNumberFormat="1" applyFont="1" applyFill="1" applyBorder="1" applyAlignment="1" applyProtection="1">
      <alignment horizontal="right"/>
    </xf>
    <xf numFmtId="0" fontId="6" fillId="0" borderId="0" xfId="192" applyNumberFormat="1" applyFont="1" applyFill="1" applyAlignment="1" applyProtection="1">
      <alignment horizontal="right" vertical="center"/>
    </xf>
    <xf numFmtId="0" fontId="6" fillId="0" borderId="0" xfId="103" applyFont="1" applyBorder="1" applyAlignment="1">
      <alignment vertical="center"/>
    </xf>
    <xf numFmtId="0" fontId="6" fillId="0" borderId="0" xfId="103" applyFont="1" applyBorder="1" applyAlignment="1">
      <alignment horizontal="right" vertical="center"/>
    </xf>
    <xf numFmtId="0" fontId="9" fillId="0" borderId="0" xfId="103" applyFont="1">
      <alignment vertical="center"/>
    </xf>
    <xf numFmtId="0" fontId="9" fillId="0" borderId="0" xfId="102">
      <alignment vertical="center"/>
    </xf>
    <xf numFmtId="0" fontId="8" fillId="0" borderId="6" xfId="102" applyFont="1" applyBorder="1">
      <alignment vertical="center"/>
    </xf>
    <xf numFmtId="0" fontId="6" fillId="0" borderId="2" xfId="102" applyNumberFormat="1" applyFont="1" applyFill="1" applyBorder="1" applyAlignment="1" applyProtection="1">
      <alignment horizontal="centerContinuous" vertical="center"/>
    </xf>
    <xf numFmtId="0" fontId="6" fillId="0" borderId="5" xfId="102" applyNumberFormat="1" applyFont="1" applyFill="1" applyBorder="1" applyAlignment="1" applyProtection="1">
      <alignment horizontal="centerContinuous" vertical="center"/>
    </xf>
    <xf numFmtId="0" fontId="6" fillId="0" borderId="4" xfId="102" applyFont="1" applyBorder="1" applyAlignment="1">
      <alignment horizontal="center" vertical="center" wrapText="1"/>
    </xf>
    <xf numFmtId="0" fontId="8" fillId="0" borderId="1" xfId="102" applyNumberFormat="1" applyFont="1" applyFill="1" applyBorder="1" applyAlignment="1" applyProtection="1">
      <alignment horizontal="left" wrapText="1"/>
    </xf>
    <xf numFmtId="0" fontId="8" fillId="0" borderId="1" xfId="102" applyNumberFormat="1" applyFont="1" applyFill="1" applyBorder="1" applyAlignment="1" applyProtection="1">
      <alignment horizontal="left"/>
    </xf>
    <xf numFmtId="49" fontId="8" fillId="0" borderId="1" xfId="102" applyNumberFormat="1" applyFont="1" applyFill="1" applyBorder="1" applyAlignment="1" applyProtection="1">
      <alignment horizontal="left"/>
    </xf>
    <xf numFmtId="4" fontId="8" fillId="0" borderId="1" xfId="102" applyNumberFormat="1" applyFont="1" applyFill="1" applyBorder="1" applyAlignment="1" applyProtection="1">
      <alignment horizontal="right"/>
    </xf>
    <xf numFmtId="0" fontId="6" fillId="0" borderId="3" xfId="102" applyNumberFormat="1" applyFont="1" applyFill="1" applyBorder="1" applyAlignment="1" applyProtection="1">
      <alignment horizontal="centerContinuous" vertical="center"/>
    </xf>
    <xf numFmtId="0" fontId="6" fillId="0" borderId="0" xfId="102" applyFont="1" applyAlignment="1">
      <alignment vertical="center" wrapText="1"/>
    </xf>
    <xf numFmtId="0" fontId="6" fillId="0" borderId="0" xfId="102" applyFont="1" applyFill="1">
      <alignment vertical="center"/>
    </xf>
    <xf numFmtId="0" fontId="9" fillId="0" borderId="0" xfId="98">
      <alignment vertical="center"/>
    </xf>
    <xf numFmtId="0" fontId="8" fillId="0" borderId="6" xfId="98" applyFont="1" applyBorder="1">
      <alignment vertical="center"/>
    </xf>
    <xf numFmtId="0" fontId="6" fillId="0" borderId="1" xfId="98" applyFont="1" applyBorder="1" applyAlignment="1">
      <alignment horizontal="center" vertical="center" wrapText="1"/>
    </xf>
    <xf numFmtId="4" fontId="6" fillId="0" borderId="1" xfId="98" applyNumberFormat="1" applyFont="1" applyFill="1" applyBorder="1" applyAlignment="1">
      <alignment horizontal="center" vertical="center" wrapText="1"/>
    </xf>
    <xf numFmtId="182" fontId="8" fillId="0" borderId="1" xfId="101" applyNumberFormat="1" applyFont="1" applyFill="1" applyBorder="1" applyAlignment="1" applyProtection="1">
      <alignment horizontal="right"/>
    </xf>
    <xf numFmtId="182" fontId="8" fillId="0" borderId="1" xfId="98" applyNumberFormat="1" applyFont="1" applyFill="1" applyBorder="1" applyAlignment="1" applyProtection="1">
      <alignment horizontal="right"/>
    </xf>
    <xf numFmtId="0" fontId="8" fillId="0" borderId="0" xfId="98" applyFont="1" applyAlignment="1">
      <alignment horizontal="left" vertical="center"/>
    </xf>
    <xf numFmtId="0" fontId="7" fillId="0" borderId="0" xfId="98" applyFont="1" applyAlignment="1">
      <alignment horizontal="left" vertical="center"/>
    </xf>
    <xf numFmtId="0" fontId="6" fillId="0" borderId="6" xfId="98" applyFont="1" applyBorder="1" applyAlignment="1">
      <alignment horizontal="right" vertical="center"/>
    </xf>
    <xf numFmtId="0" fontId="9" fillId="0" borderId="0" xfId="98" applyFont="1" applyAlignment="1">
      <alignment horizontal="right"/>
    </xf>
    <xf numFmtId="0" fontId="6" fillId="0" borderId="0" xfId="98" applyFont="1" applyBorder="1" applyAlignment="1">
      <alignment horizontal="right" vertical="center"/>
    </xf>
    <xf numFmtId="0" fontId="10" fillId="0" borderId="0" xfId="24" applyNumberFormat="1" applyFont="1" applyFill="1" applyAlignment="1" applyProtection="1">
      <alignment horizontal="centerContinuous" vertical="center"/>
    </xf>
    <xf numFmtId="0" fontId="9" fillId="0" borderId="0" xfId="152">
      <alignment vertical="center"/>
    </xf>
    <xf numFmtId="0" fontId="6" fillId="0" borderId="2" xfId="152" applyNumberFormat="1" applyFont="1" applyFill="1" applyBorder="1" applyAlignment="1" applyProtection="1">
      <alignment horizontal="centerContinuous" vertical="center"/>
    </xf>
    <xf numFmtId="0" fontId="6" fillId="0" borderId="5" xfId="152" applyNumberFormat="1" applyFont="1" applyFill="1" applyBorder="1" applyAlignment="1" applyProtection="1">
      <alignment horizontal="centerContinuous" vertical="center"/>
    </xf>
    <xf numFmtId="0" fontId="6" fillId="0" borderId="1" xfId="152" applyFont="1" applyBorder="1" applyAlignment="1">
      <alignment horizontal="center" vertical="center" wrapText="1"/>
    </xf>
    <xf numFmtId="49" fontId="8" fillId="0" borderId="1" xfId="152" applyNumberFormat="1" applyFont="1" applyFill="1" applyBorder="1" applyAlignment="1">
      <alignment horizontal="left" wrapText="1"/>
    </xf>
    <xf numFmtId="182" fontId="8" fillId="0" borderId="4" xfId="14" applyNumberFormat="1" applyFont="1" applyFill="1" applyBorder="1" applyAlignment="1">
      <alignment horizontal="right" wrapText="1"/>
    </xf>
    <xf numFmtId="182" fontId="8" fillId="0" borderId="4" xfId="152" applyNumberFormat="1" applyFont="1" applyFill="1" applyBorder="1" applyAlignment="1">
      <alignment horizontal="right" wrapText="1"/>
    </xf>
    <xf numFmtId="0" fontId="9" fillId="0" borderId="0" xfId="152" applyAlignment="1">
      <alignment horizontal="centerContinuous" vertical="center"/>
    </xf>
    <xf numFmtId="0" fontId="6" fillId="0" borderId="5" xfId="152" applyFont="1" applyBorder="1" applyAlignment="1">
      <alignment horizontal="centerContinuous" vertical="center"/>
    </xf>
    <xf numFmtId="0" fontId="6" fillId="0" borderId="4" xfId="152" applyFont="1" applyBorder="1" applyAlignment="1">
      <alignment horizontal="center" vertical="center" wrapText="1"/>
    </xf>
    <xf numFmtId="180" fontId="8" fillId="0" borderId="4" xfId="152" applyNumberFormat="1" applyFont="1" applyFill="1" applyBorder="1" applyAlignment="1">
      <alignment horizontal="right" wrapText="1"/>
    </xf>
    <xf numFmtId="4" fontId="8" fillId="0" borderId="4" xfId="152" applyNumberFormat="1" applyFont="1" applyFill="1" applyBorder="1" applyAlignment="1">
      <alignment horizontal="right" wrapText="1"/>
    </xf>
    <xf numFmtId="183" fontId="0" fillId="0" borderId="1" xfId="0" applyNumberFormat="1" applyFill="1" applyBorder="1" applyAlignment="1">
      <alignment horizontal="right" wrapText="1"/>
    </xf>
    <xf numFmtId="0" fontId="6" fillId="0" borderId="3" xfId="152" applyNumberFormat="1" applyFont="1" applyFill="1" applyBorder="1" applyAlignment="1" applyProtection="1">
      <alignment horizontal="centerContinuous" vertical="center"/>
    </xf>
    <xf numFmtId="0" fontId="8" fillId="0" borderId="0" xfId="116" applyFont="1" applyFill="1" applyAlignment="1">
      <alignment horizontal="center" vertical="center"/>
    </xf>
    <xf numFmtId="179" fontId="6" fillId="0" borderId="0" xfId="116" applyNumberFormat="1" applyFont="1" applyFill="1" applyAlignment="1" applyProtection="1">
      <alignment horizontal="right" vertical="center"/>
    </xf>
    <xf numFmtId="179" fontId="8" fillId="0" borderId="6" xfId="116" applyNumberFormat="1" applyFont="1" applyFill="1" applyBorder="1" applyAlignment="1">
      <alignment horizontal="center" vertical="center"/>
    </xf>
    <xf numFmtId="0" fontId="8" fillId="0" borderId="6" xfId="116" applyFont="1" applyFill="1" applyBorder="1" applyAlignment="1">
      <alignment horizontal="center" vertical="center"/>
    </xf>
    <xf numFmtId="0" fontId="6" fillId="0" borderId="1" xfId="116" applyNumberFormat="1" applyFont="1" applyFill="1" applyBorder="1" applyAlignment="1" applyProtection="1">
      <alignment horizontal="centerContinuous" vertical="center"/>
    </xf>
    <xf numFmtId="0" fontId="6" fillId="0" borderId="1" xfId="116" applyNumberFormat="1" applyFont="1" applyFill="1" applyBorder="1" applyAlignment="1" applyProtection="1">
      <alignment horizontal="center" vertical="center"/>
    </xf>
    <xf numFmtId="179" fontId="6" fillId="0" borderId="7" xfId="116" applyNumberFormat="1" applyFont="1" applyFill="1" applyBorder="1" applyAlignment="1" applyProtection="1">
      <alignment horizontal="center" vertical="center"/>
    </xf>
    <xf numFmtId="179" fontId="6" fillId="0" borderId="1" xfId="116" applyNumberFormat="1" applyFont="1" applyFill="1" applyBorder="1" applyAlignment="1" applyProtection="1">
      <alignment horizontal="center" vertical="center"/>
    </xf>
    <xf numFmtId="0" fontId="8" fillId="0" borderId="2" xfId="30" applyFont="1" applyFill="1" applyBorder="1" applyAlignment="1">
      <alignment vertical="center" wrapText="1"/>
    </xf>
    <xf numFmtId="182" fontId="8" fillId="0" borderId="1" xfId="151" applyNumberFormat="1" applyFont="1" applyFill="1" applyBorder="1" applyAlignment="1" applyProtection="1">
      <alignment horizontal="right" vertical="center" wrapText="1"/>
    </xf>
    <xf numFmtId="0" fontId="8" fillId="0" borderId="5" xfId="30" applyFont="1" applyFill="1" applyBorder="1" applyAlignment="1">
      <alignment vertical="center"/>
    </xf>
    <xf numFmtId="182" fontId="8" fillId="0" borderId="7" xfId="151" applyNumberFormat="1" applyFont="1" applyFill="1" applyBorder="1" applyAlignment="1" applyProtection="1">
      <alignment horizontal="right" wrapText="1"/>
    </xf>
    <xf numFmtId="0" fontId="8" fillId="0" borderId="0" xfId="158" applyFont="1" applyFill="1" applyAlignment="1">
      <alignment vertical="center"/>
    </xf>
    <xf numFmtId="182" fontId="8" fillId="0" borderId="1" xfId="116" applyNumberFormat="1" applyFont="1" applyFill="1" applyBorder="1" applyAlignment="1" applyProtection="1">
      <alignment horizontal="right" vertical="center" wrapText="1"/>
    </xf>
    <xf numFmtId="182" fontId="9" fillId="0" borderId="1" xfId="151" applyNumberFormat="1" applyFill="1" applyBorder="1" applyAlignment="1">
      <alignment horizontal="right"/>
    </xf>
    <xf numFmtId="182" fontId="8" fillId="0" borderId="4" xfId="116" applyNumberFormat="1" applyFont="1" applyFill="1" applyBorder="1" applyAlignment="1" applyProtection="1">
      <alignment horizontal="right" vertical="center" wrapText="1"/>
    </xf>
    <xf numFmtId="0" fontId="8" fillId="0" borderId="2" xfId="30" applyFont="1" applyFill="1" applyBorder="1" applyAlignment="1">
      <alignment vertical="center"/>
    </xf>
    <xf numFmtId="0" fontId="8" fillId="0" borderId="24" xfId="30" applyFont="1" applyFill="1" applyBorder="1" applyAlignment="1">
      <alignment vertical="center"/>
    </xf>
    <xf numFmtId="176" fontId="8" fillId="0" borderId="2" xfId="30" applyNumberFormat="1" applyFont="1" applyFill="1" applyBorder="1" applyAlignment="1" applyProtection="1">
      <alignment vertical="center"/>
    </xf>
    <xf numFmtId="0" fontId="8" fillId="0" borderId="6" xfId="30" applyFont="1" applyFill="1" applyBorder="1" applyAlignment="1">
      <alignment vertical="center"/>
    </xf>
    <xf numFmtId="49" fontId="8" fillId="0" borderId="1" xfId="116" applyNumberFormat="1" applyFont="1" applyFill="1" applyBorder="1" applyAlignment="1" applyProtection="1">
      <alignment vertical="center"/>
    </xf>
    <xf numFmtId="0" fontId="8" fillId="0" borderId="1" xfId="30" applyFont="1" applyFill="1" applyBorder="1" applyAlignment="1">
      <alignment vertical="center"/>
    </xf>
    <xf numFmtId="49" fontId="8" fillId="0" borderId="2" xfId="116" applyNumberFormat="1" applyFont="1" applyFill="1" applyBorder="1" applyAlignment="1" applyProtection="1">
      <alignment vertical="center"/>
    </xf>
    <xf numFmtId="182" fontId="8" fillId="0" borderId="1" xfId="151" applyNumberFormat="1" applyFont="1" applyFill="1" applyBorder="1" applyAlignment="1" applyProtection="1">
      <alignment horizontal="right" wrapText="1"/>
    </xf>
    <xf numFmtId="180" fontId="9" fillId="0" borderId="1" xfId="151" applyNumberFormat="1" applyFont="1" applyFill="1" applyBorder="1" applyAlignment="1">
      <alignment horizontal="right"/>
    </xf>
    <xf numFmtId="182" fontId="9" fillId="0" borderId="1" xfId="151" applyNumberFormat="1" applyFont="1" applyFill="1" applyBorder="1" applyAlignment="1">
      <alignment horizontal="right"/>
    </xf>
    <xf numFmtId="182" fontId="0" fillId="0" borderId="1" xfId="0" applyNumberFormat="1" applyBorder="1">
      <alignment vertical="center"/>
    </xf>
    <xf numFmtId="49" fontId="6" fillId="0" borderId="2" xfId="116" applyNumberFormat="1" applyFont="1" applyFill="1" applyBorder="1" applyAlignment="1" applyProtection="1">
      <alignment horizontal="center" vertical="center"/>
    </xf>
    <xf numFmtId="182" fontId="8" fillId="0" borderId="1" xfId="151" applyNumberFormat="1" applyFont="1" applyFill="1" applyBorder="1" applyAlignment="1" applyProtection="1">
      <alignment horizontal="right" vertical="center"/>
    </xf>
    <xf numFmtId="0" fontId="4" fillId="0" borderId="0" xfId="158" applyFont="1" applyAlignment="1">
      <alignment horizontal="left"/>
    </xf>
    <xf numFmtId="0" fontId="5" fillId="0" borderId="0" xfId="149" applyFont="1" applyAlignment="1">
      <alignment horizontal="center" vertical="center"/>
    </xf>
    <xf numFmtId="0" fontId="3" fillId="0" borderId="0" xfId="149" applyFont="1" applyAlignment="1">
      <alignment horizontal="left" vertical="center"/>
    </xf>
    <xf numFmtId="0" fontId="3" fillId="0" borderId="0" xfId="149" applyFont="1">
      <alignment vertical="center"/>
    </xf>
    <xf numFmtId="0" fontId="3" fillId="0" borderId="0" xfId="65" applyFont="1" applyAlignment="1"/>
    <xf numFmtId="0" fontId="9" fillId="0" borderId="0" xfId="65">
      <alignment vertical="center"/>
    </xf>
    <xf numFmtId="0" fontId="9" fillId="0" borderId="0" xfId="65" applyFont="1" applyFill="1" applyAlignment="1"/>
    <xf numFmtId="0" fontId="15" fillId="0" borderId="0" xfId="65" applyFont="1" applyFill="1" applyAlignment="1">
      <alignment horizontal="left" vertical="center"/>
    </xf>
    <xf numFmtId="0" fontId="9" fillId="0" borderId="0" xfId="65" applyFont="1" applyAlignment="1"/>
    <xf numFmtId="180" fontId="9" fillId="0" borderId="0" xfId="65" applyNumberFormat="1" applyFont="1" applyFill="1" applyAlignment="1" applyProtection="1"/>
    <xf numFmtId="0" fontId="9" fillId="0" borderId="0" xfId="65" applyFill="1">
      <alignment vertical="center"/>
    </xf>
    <xf numFmtId="0" fontId="16" fillId="0" borderId="0" xfId="65" applyFont="1" applyFill="1" applyAlignment="1"/>
    <xf numFmtId="49" fontId="16" fillId="0" borderId="0" xfId="65" applyNumberFormat="1" applyFont="1" applyFill="1" applyAlignment="1" applyProtection="1"/>
    <xf numFmtId="180" fontId="19" fillId="0" borderId="0" xfId="65" applyNumberFormat="1" applyFont="1" applyFill="1" applyAlignment="1"/>
    <xf numFmtId="49" fontId="9" fillId="0" borderId="0" xfId="65" applyNumberFormat="1" applyFont="1" applyFill="1" applyAlignment="1" applyProtection="1"/>
    <xf numFmtId="0" fontId="20" fillId="0" borderId="0" xfId="65" applyFont="1" applyAlignment="1"/>
    <xf numFmtId="0" fontId="20" fillId="0" borderId="0" xfId="65" applyFont="1" applyFill="1" applyAlignment="1"/>
    <xf numFmtId="0" fontId="16" fillId="0" borderId="0" xfId="65" applyNumberFormat="1" applyFont="1" applyFill="1" applyAlignment="1" applyProtection="1">
      <alignment horizontal="center"/>
    </xf>
    <xf numFmtId="0" fontId="17" fillId="0" borderId="0" xfId="65" applyFont="1" applyFill="1" applyAlignment="1">
      <alignment horizontal="center"/>
    </xf>
    <xf numFmtId="0" fontId="18" fillId="0" borderId="0" xfId="65" applyFont="1" applyAlignment="1">
      <alignment horizontal="center" vertical="center"/>
    </xf>
    <xf numFmtId="57" fontId="16" fillId="0" borderId="0" xfId="65" applyNumberFormat="1" applyFont="1" applyFill="1" applyAlignment="1" applyProtection="1">
      <alignment horizontal="center"/>
    </xf>
    <xf numFmtId="0" fontId="5" fillId="0" borderId="0" xfId="65" applyFont="1" applyFill="1" applyAlignment="1">
      <alignment horizontal="center"/>
    </xf>
    <xf numFmtId="31" fontId="5" fillId="0" borderId="0" xfId="65" applyNumberFormat="1" applyFont="1" applyFill="1" applyAlignment="1">
      <alignment horizontal="center"/>
    </xf>
    <xf numFmtId="0" fontId="10" fillId="0" borderId="0" xfId="116" applyNumberFormat="1" applyFont="1" applyFill="1" applyAlignment="1" applyProtection="1">
      <alignment horizontal="center" vertical="center"/>
    </xf>
    <xf numFmtId="0" fontId="4" fillId="0" borderId="0" xfId="158" applyFont="1" applyAlignment="1">
      <alignment horizontal="left" vertical="center" wrapText="1"/>
    </xf>
    <xf numFmtId="0" fontId="6" fillId="0" borderId="0" xfId="152" applyFont="1" applyAlignment="1">
      <alignment horizontal="right" vertical="center"/>
    </xf>
    <xf numFmtId="0" fontId="6" fillId="0" borderId="6" xfId="152" applyFont="1" applyBorder="1" applyAlignment="1">
      <alignment horizontal="right" vertical="center"/>
    </xf>
    <xf numFmtId="0" fontId="6" fillId="0" borderId="2" xfId="152" applyFont="1" applyBorder="1" applyAlignment="1">
      <alignment horizontal="center" vertical="center" wrapText="1"/>
    </xf>
    <xf numFmtId="0" fontId="6" fillId="0" borderId="5" xfId="152" applyFont="1" applyBorder="1" applyAlignment="1">
      <alignment horizontal="center" vertical="center" wrapText="1"/>
    </xf>
    <xf numFmtId="0" fontId="6" fillId="0" borderId="3" xfId="152" applyFont="1" applyBorder="1" applyAlignment="1">
      <alignment horizontal="center" vertical="center" wrapText="1"/>
    </xf>
    <xf numFmtId="0" fontId="6" fillId="0" borderId="2" xfId="152" applyNumberFormat="1" applyFont="1" applyFill="1" applyBorder="1" applyAlignment="1" applyProtection="1">
      <alignment horizontal="center" vertical="center"/>
    </xf>
    <xf numFmtId="0" fontId="6" fillId="0" borderId="5" xfId="152" applyNumberFormat="1" applyFont="1" applyFill="1" applyBorder="1" applyAlignment="1" applyProtection="1">
      <alignment horizontal="center" vertical="center"/>
    </xf>
    <xf numFmtId="0" fontId="6" fillId="0" borderId="3" xfId="152" applyNumberFormat="1" applyFont="1" applyFill="1" applyBorder="1" applyAlignment="1" applyProtection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7" xfId="152" applyFont="1" applyFill="1" applyBorder="1" applyAlignment="1">
      <alignment horizontal="center" vertical="center" wrapText="1"/>
    </xf>
    <xf numFmtId="0" fontId="6" fillId="0" borderId="4" xfId="152" applyFont="1" applyFill="1" applyBorder="1" applyAlignment="1">
      <alignment horizontal="center" vertical="center" wrapText="1"/>
    </xf>
    <xf numFmtId="0" fontId="6" fillId="0" borderId="1" xfId="152" applyFont="1" applyBorder="1" applyAlignment="1">
      <alignment horizontal="center" vertical="center" wrapText="1"/>
    </xf>
    <xf numFmtId="0" fontId="6" fillId="0" borderId="7" xfId="152" applyFont="1" applyBorder="1" applyAlignment="1">
      <alignment horizontal="center" vertical="center" wrapText="1"/>
    </xf>
    <xf numFmtId="0" fontId="6" fillId="0" borderId="4" xfId="152" applyFont="1" applyBorder="1" applyAlignment="1">
      <alignment horizontal="center" vertical="center" wrapText="1"/>
    </xf>
    <xf numFmtId="0" fontId="10" fillId="0" borderId="0" xfId="190" applyNumberFormat="1" applyFont="1" applyFill="1" applyAlignment="1" applyProtection="1">
      <alignment horizontal="center" vertical="center"/>
    </xf>
    <xf numFmtId="0" fontId="6" fillId="0" borderId="1" xfId="98" applyFont="1" applyFill="1" applyBorder="1" applyAlignment="1">
      <alignment horizontal="center" vertical="center"/>
    </xf>
    <xf numFmtId="0" fontId="6" fillId="0" borderId="2" xfId="98" applyNumberFormat="1" applyFont="1" applyFill="1" applyBorder="1" applyAlignment="1" applyProtection="1">
      <alignment horizontal="center" vertical="center"/>
    </xf>
    <xf numFmtId="0" fontId="6" fillId="0" borderId="5" xfId="98" applyNumberFormat="1" applyFont="1" applyFill="1" applyBorder="1" applyAlignment="1" applyProtection="1">
      <alignment horizontal="center" vertical="center"/>
    </xf>
    <xf numFmtId="0" fontId="6" fillId="0" borderId="3" xfId="98" applyNumberFormat="1" applyFont="1" applyFill="1" applyBorder="1" applyAlignment="1" applyProtection="1">
      <alignment horizontal="center" vertical="center"/>
    </xf>
    <xf numFmtId="0" fontId="6" fillId="0" borderId="2" xfId="98" applyFont="1" applyBorder="1" applyAlignment="1">
      <alignment horizontal="center" vertical="center" wrapText="1"/>
    </xf>
    <xf numFmtId="0" fontId="6" fillId="0" borderId="5" xfId="98" applyFont="1" applyBorder="1" applyAlignment="1">
      <alignment horizontal="center" vertical="center" wrapText="1"/>
    </xf>
    <xf numFmtId="0" fontId="6" fillId="0" borderId="3" xfId="98" applyFont="1" applyBorder="1" applyAlignment="1">
      <alignment horizontal="center" vertical="center" wrapText="1"/>
    </xf>
    <xf numFmtId="0" fontId="6" fillId="0" borderId="7" xfId="98" applyFont="1" applyFill="1" applyBorder="1" applyAlignment="1">
      <alignment horizontal="center" vertical="center" wrapText="1"/>
    </xf>
    <xf numFmtId="0" fontId="6" fillId="0" borderId="8" xfId="98" applyFont="1" applyFill="1" applyBorder="1" applyAlignment="1">
      <alignment horizontal="center" vertical="center" wrapText="1"/>
    </xf>
    <xf numFmtId="0" fontId="6" fillId="0" borderId="4" xfId="98" applyFont="1" applyFill="1" applyBorder="1" applyAlignment="1">
      <alignment horizontal="center" vertical="center" wrapText="1"/>
    </xf>
    <xf numFmtId="0" fontId="6" fillId="2" borderId="7" xfId="98" applyFont="1" applyFill="1" applyBorder="1" applyAlignment="1">
      <alignment horizontal="center" vertical="center"/>
    </xf>
    <xf numFmtId="0" fontId="6" fillId="2" borderId="4" xfId="98" applyFont="1" applyFill="1" applyBorder="1" applyAlignment="1">
      <alignment horizontal="center" vertical="center"/>
    </xf>
    <xf numFmtId="0" fontId="6" fillId="0" borderId="7" xfId="98" applyFont="1" applyBorder="1" applyAlignment="1">
      <alignment horizontal="center" vertical="center"/>
    </xf>
    <xf numFmtId="0" fontId="6" fillId="0" borderId="8" xfId="98" applyFont="1" applyBorder="1" applyAlignment="1">
      <alignment horizontal="center" vertical="center"/>
    </xf>
    <xf numFmtId="0" fontId="6" fillId="0" borderId="4" xfId="98" applyFont="1" applyBorder="1" applyAlignment="1">
      <alignment horizontal="center" vertical="center"/>
    </xf>
    <xf numFmtId="0" fontId="6" fillId="0" borderId="1" xfId="98" applyFont="1" applyBorder="1" applyAlignment="1">
      <alignment horizontal="center" vertical="center" wrapText="1"/>
    </xf>
    <xf numFmtId="0" fontId="6" fillId="0" borderId="7" xfId="98" applyFont="1" applyBorder="1" applyAlignment="1">
      <alignment horizontal="center" vertical="center" wrapText="1"/>
    </xf>
    <xf numFmtId="0" fontId="6" fillId="0" borderId="4" xfId="98" applyFont="1" applyBorder="1" applyAlignment="1">
      <alignment horizontal="center" vertical="center" wrapText="1"/>
    </xf>
    <xf numFmtId="0" fontId="10" fillId="0" borderId="0" xfId="191" applyNumberFormat="1" applyFont="1" applyFill="1" applyAlignment="1" applyProtection="1">
      <alignment horizontal="center" vertical="center"/>
    </xf>
    <xf numFmtId="0" fontId="6" fillId="0" borderId="0" xfId="102" applyFont="1" applyAlignment="1">
      <alignment horizontal="right" vertical="center"/>
    </xf>
    <xf numFmtId="0" fontId="6" fillId="0" borderId="6" xfId="102" applyFont="1" applyBorder="1" applyAlignment="1">
      <alignment horizontal="right" vertical="center"/>
    </xf>
    <xf numFmtId="0" fontId="6" fillId="0" borderId="1" xfId="102" applyFont="1" applyFill="1" applyBorder="1" applyAlignment="1">
      <alignment horizontal="center" vertical="center"/>
    </xf>
    <xf numFmtId="0" fontId="6" fillId="0" borderId="2" xfId="102" applyNumberFormat="1" applyFont="1" applyFill="1" applyBorder="1" applyAlignment="1" applyProtection="1">
      <alignment horizontal="center" vertical="center"/>
    </xf>
    <xf numFmtId="0" fontId="6" fillId="0" borderId="5" xfId="102" applyNumberFormat="1" applyFont="1" applyFill="1" applyBorder="1" applyAlignment="1" applyProtection="1">
      <alignment horizontal="center" vertical="center"/>
    </xf>
    <xf numFmtId="0" fontId="6" fillId="0" borderId="3" xfId="102" applyNumberFormat="1" applyFont="1" applyFill="1" applyBorder="1" applyAlignment="1" applyProtection="1">
      <alignment horizontal="center" vertical="center"/>
    </xf>
    <xf numFmtId="0" fontId="6" fillId="0" borderId="1" xfId="102" applyFont="1" applyFill="1" applyBorder="1" applyAlignment="1">
      <alignment horizontal="center" vertical="center" wrapText="1"/>
    </xf>
    <xf numFmtId="0" fontId="6" fillId="0" borderId="7" xfId="102" applyFont="1" applyFill="1" applyBorder="1" applyAlignment="1">
      <alignment horizontal="center" vertical="center"/>
    </xf>
    <xf numFmtId="0" fontId="6" fillId="0" borderId="4" xfId="102" applyFont="1" applyFill="1" applyBorder="1" applyAlignment="1">
      <alignment horizontal="center" vertical="center"/>
    </xf>
    <xf numFmtId="0" fontId="6" fillId="0" borderId="1" xfId="102" applyFont="1" applyBorder="1" applyAlignment="1">
      <alignment horizontal="center" vertical="center"/>
    </xf>
    <xf numFmtId="0" fontId="6" fillId="0" borderId="7" xfId="102" applyFont="1" applyBorder="1" applyAlignment="1">
      <alignment horizontal="center" vertical="center" wrapText="1"/>
    </xf>
    <xf numFmtId="0" fontId="6" fillId="0" borderId="4" xfId="102" applyFont="1" applyBorder="1" applyAlignment="1">
      <alignment horizontal="center" vertical="center" wrapText="1"/>
    </xf>
    <xf numFmtId="0" fontId="10" fillId="0" borderId="0" xfId="192" applyNumberFormat="1" applyFont="1" applyFill="1" applyAlignment="1" applyProtection="1">
      <alignment horizontal="center" vertical="center"/>
    </xf>
    <xf numFmtId="0" fontId="6" fillId="0" borderId="1" xfId="103" applyFont="1" applyFill="1" applyBorder="1" applyAlignment="1">
      <alignment horizontal="center" vertical="center"/>
    </xf>
    <xf numFmtId="0" fontId="6" fillId="0" borderId="2" xfId="103" applyFont="1" applyBorder="1" applyAlignment="1">
      <alignment horizontal="center" vertical="center" wrapText="1"/>
    </xf>
    <xf numFmtId="0" fontId="6" fillId="0" borderId="5" xfId="103" applyFont="1" applyBorder="1" applyAlignment="1">
      <alignment horizontal="center" vertical="center" wrapText="1"/>
    </xf>
    <xf numFmtId="0" fontId="6" fillId="0" borderId="3" xfId="103" applyFont="1" applyBorder="1" applyAlignment="1">
      <alignment horizontal="center" vertical="center" wrapText="1"/>
    </xf>
    <xf numFmtId="0" fontId="6" fillId="0" borderId="7" xfId="103" applyFont="1" applyFill="1" applyBorder="1" applyAlignment="1">
      <alignment horizontal="center" vertical="center"/>
    </xf>
    <xf numFmtId="0" fontId="6" fillId="0" borderId="4" xfId="103" applyFont="1" applyFill="1" applyBorder="1" applyAlignment="1">
      <alignment horizontal="center" vertical="center"/>
    </xf>
    <xf numFmtId="0" fontId="6" fillId="0" borderId="7" xfId="103" applyFont="1" applyBorder="1" applyAlignment="1">
      <alignment horizontal="center" vertical="center"/>
    </xf>
    <xf numFmtId="0" fontId="6" fillId="0" borderId="8" xfId="103" applyFont="1" applyBorder="1" applyAlignment="1">
      <alignment horizontal="center" vertical="center"/>
    </xf>
    <xf numFmtId="0" fontId="6" fillId="0" borderId="4" xfId="103" applyFont="1" applyBorder="1" applyAlignment="1">
      <alignment horizontal="center" vertical="center"/>
    </xf>
    <xf numFmtId="0" fontId="6" fillId="0" borderId="1" xfId="103" applyFont="1" applyBorder="1" applyAlignment="1">
      <alignment horizontal="center" vertical="center" wrapText="1"/>
    </xf>
    <xf numFmtId="0" fontId="6" fillId="0" borderId="7" xfId="103" applyFont="1" applyBorder="1" applyAlignment="1">
      <alignment horizontal="center" vertical="center" wrapText="1"/>
    </xf>
    <xf numFmtId="0" fontId="6" fillId="0" borderId="4" xfId="103" applyFont="1" applyBorder="1" applyAlignment="1">
      <alignment horizontal="center" vertical="center" wrapText="1"/>
    </xf>
    <xf numFmtId="0" fontId="10" fillId="0" borderId="0" xfId="106" applyFont="1" applyAlignment="1">
      <alignment horizontal="center" vertical="center"/>
    </xf>
    <xf numFmtId="0" fontId="6" fillId="0" borderId="0" xfId="106" applyFont="1" applyAlignment="1">
      <alignment horizontal="right" vertical="center"/>
    </xf>
    <xf numFmtId="0" fontId="6" fillId="0" borderId="6" xfId="106" applyFont="1" applyBorder="1" applyAlignment="1">
      <alignment horizontal="right" vertical="center"/>
    </xf>
    <xf numFmtId="0" fontId="6" fillId="0" borderId="23" xfId="106" applyFont="1" applyBorder="1" applyAlignment="1">
      <alignment horizontal="center" vertical="center" wrapText="1"/>
    </xf>
    <xf numFmtId="0" fontId="6" fillId="0" borderId="24" xfId="106" applyFont="1" applyBorder="1" applyAlignment="1">
      <alignment horizontal="center" vertical="center" wrapText="1"/>
    </xf>
    <xf numFmtId="0" fontId="6" fillId="0" borderId="19" xfId="106" applyFont="1" applyBorder="1" applyAlignment="1">
      <alignment horizontal="center" vertical="center" wrapText="1"/>
    </xf>
    <xf numFmtId="0" fontId="6" fillId="0" borderId="2" xfId="106" applyFont="1" applyBorder="1" applyAlignment="1">
      <alignment horizontal="center" vertical="center" wrapText="1"/>
    </xf>
    <xf numFmtId="0" fontId="6" fillId="0" borderId="5" xfId="106" applyFont="1" applyBorder="1" applyAlignment="1">
      <alignment horizontal="center" vertical="center" wrapText="1"/>
    </xf>
    <xf numFmtId="0" fontId="6" fillId="0" borderId="3" xfId="106" applyFont="1" applyBorder="1" applyAlignment="1">
      <alignment horizontal="center" vertical="center" wrapText="1"/>
    </xf>
    <xf numFmtId="0" fontId="6" fillId="0" borderId="2" xfId="106" applyNumberFormat="1" applyFont="1" applyFill="1" applyBorder="1" applyAlignment="1" applyProtection="1">
      <alignment horizontal="center" vertical="center"/>
    </xf>
    <xf numFmtId="0" fontId="6" fillId="0" borderId="5" xfId="106" applyNumberFormat="1" applyFont="1" applyFill="1" applyBorder="1" applyAlignment="1" applyProtection="1">
      <alignment horizontal="center" vertical="center"/>
    </xf>
    <xf numFmtId="0" fontId="6" fillId="0" borderId="3" xfId="106" applyNumberFormat="1" applyFont="1" applyFill="1" applyBorder="1" applyAlignment="1" applyProtection="1">
      <alignment horizontal="center" vertical="center"/>
    </xf>
    <xf numFmtId="0" fontId="6" fillId="0" borderId="7" xfId="106" applyFont="1" applyFill="1" applyBorder="1" applyAlignment="1">
      <alignment horizontal="center" vertical="center" wrapText="1"/>
    </xf>
    <xf numFmtId="0" fontId="6" fillId="0" borderId="8" xfId="106" applyFont="1" applyFill="1" applyBorder="1" applyAlignment="1">
      <alignment horizontal="center" vertical="center" wrapText="1"/>
    </xf>
    <xf numFmtId="0" fontId="6" fillId="0" borderId="4" xfId="106" applyFont="1" applyFill="1" applyBorder="1" applyAlignment="1">
      <alignment horizontal="center" vertical="center" wrapText="1"/>
    </xf>
    <xf numFmtId="0" fontId="6" fillId="0" borderId="1" xfId="106" applyFont="1" applyBorder="1" applyAlignment="1">
      <alignment horizontal="center" vertical="center" wrapText="1"/>
    </xf>
    <xf numFmtId="0" fontId="6" fillId="0" borderId="7" xfId="106" applyFont="1" applyBorder="1" applyAlignment="1">
      <alignment horizontal="center" vertical="center" wrapText="1"/>
    </xf>
    <xf numFmtId="0" fontId="6" fillId="0" borderId="4" xfId="106" applyFont="1" applyBorder="1" applyAlignment="1">
      <alignment horizontal="center" vertical="center" wrapText="1"/>
    </xf>
    <xf numFmtId="0" fontId="10" fillId="0" borderId="0" xfId="108" applyFont="1" applyAlignment="1">
      <alignment horizontal="center" vertical="center"/>
    </xf>
    <xf numFmtId="0" fontId="6" fillId="0" borderId="0" xfId="108" applyFont="1" applyAlignment="1">
      <alignment horizontal="right" vertical="center"/>
    </xf>
    <xf numFmtId="0" fontId="6" fillId="0" borderId="6" xfId="108" applyFont="1" applyBorder="1" applyAlignment="1">
      <alignment horizontal="right" vertical="center"/>
    </xf>
    <xf numFmtId="0" fontId="6" fillId="0" borderId="1" xfId="108" applyFont="1" applyFill="1" applyBorder="1" applyAlignment="1">
      <alignment horizontal="center" vertical="center"/>
    </xf>
    <xf numFmtId="0" fontId="6" fillId="0" borderId="2" xfId="108" applyFont="1" applyBorder="1" applyAlignment="1">
      <alignment horizontal="center" vertical="center"/>
    </xf>
    <xf numFmtId="0" fontId="6" fillId="0" borderId="5" xfId="108" applyFont="1" applyBorder="1" applyAlignment="1">
      <alignment horizontal="center" vertical="center"/>
    </xf>
    <xf numFmtId="0" fontId="6" fillId="0" borderId="3" xfId="108" applyFont="1" applyBorder="1" applyAlignment="1">
      <alignment horizontal="center" vertical="center"/>
    </xf>
    <xf numFmtId="0" fontId="6" fillId="0" borderId="2" xfId="108" applyNumberFormat="1" applyFont="1" applyFill="1" applyBorder="1" applyAlignment="1" applyProtection="1">
      <alignment horizontal="center" vertical="center"/>
    </xf>
    <xf numFmtId="0" fontId="6" fillId="0" borderId="5" xfId="108" applyNumberFormat="1" applyFont="1" applyFill="1" applyBorder="1" applyAlignment="1" applyProtection="1">
      <alignment horizontal="center" vertical="center"/>
    </xf>
    <xf numFmtId="0" fontId="6" fillId="0" borderId="3" xfId="108" applyNumberFormat="1" applyFont="1" applyFill="1" applyBorder="1" applyAlignment="1" applyProtection="1">
      <alignment horizontal="center" vertical="center"/>
    </xf>
    <xf numFmtId="0" fontId="6" fillId="0" borderId="7" xfId="108" applyFont="1" applyFill="1" applyBorder="1" applyAlignment="1">
      <alignment horizontal="center" vertical="center"/>
    </xf>
    <xf numFmtId="0" fontId="6" fillId="0" borderId="8" xfId="108" applyFont="1" applyFill="1" applyBorder="1" applyAlignment="1">
      <alignment horizontal="center" vertical="center"/>
    </xf>
    <xf numFmtId="0" fontId="6" fillId="0" borderId="4" xfId="108" applyFont="1" applyFill="1" applyBorder="1" applyAlignment="1">
      <alignment horizontal="center" vertical="center"/>
    </xf>
    <xf numFmtId="0" fontId="6" fillId="0" borderId="7" xfId="108" applyFont="1" applyBorder="1" applyAlignment="1">
      <alignment horizontal="center" vertical="center"/>
    </xf>
    <xf numFmtId="0" fontId="6" fillId="0" borderId="8" xfId="108" applyFont="1" applyBorder="1" applyAlignment="1">
      <alignment horizontal="center" vertical="center"/>
    </xf>
    <xf numFmtId="0" fontId="6" fillId="0" borderId="4" xfId="108" applyFont="1" applyBorder="1" applyAlignment="1">
      <alignment horizontal="center" vertical="center"/>
    </xf>
    <xf numFmtId="0" fontId="6" fillId="0" borderId="7" xfId="108" applyFont="1" applyBorder="1" applyAlignment="1">
      <alignment horizontal="center" vertical="center" wrapText="1"/>
    </xf>
    <xf numFmtId="0" fontId="6" fillId="0" borderId="4" xfId="108" applyFont="1" applyBorder="1" applyAlignment="1">
      <alignment horizontal="center" vertical="center" wrapText="1"/>
    </xf>
    <xf numFmtId="0" fontId="10" fillId="0" borderId="0" xfId="110" applyFont="1" applyAlignment="1">
      <alignment horizontal="center" vertical="center"/>
    </xf>
    <xf numFmtId="0" fontId="6" fillId="0" borderId="1" xfId="110" applyFont="1" applyFill="1" applyBorder="1" applyAlignment="1">
      <alignment horizontal="center" vertical="center"/>
    </xf>
    <xf numFmtId="0" fontId="6" fillId="0" borderId="1" xfId="110" applyFont="1" applyBorder="1" applyAlignment="1">
      <alignment horizontal="center" vertical="center"/>
    </xf>
    <xf numFmtId="0" fontId="10" fillId="0" borderId="0" xfId="111" applyFont="1" applyAlignment="1">
      <alignment horizontal="center" vertical="center"/>
    </xf>
    <xf numFmtId="0" fontId="6" fillId="0" borderId="1" xfId="111" applyFont="1" applyFill="1" applyBorder="1" applyAlignment="1">
      <alignment horizontal="center" vertical="center"/>
    </xf>
    <xf numFmtId="0" fontId="6" fillId="0" borderId="2" xfId="111" applyFont="1" applyBorder="1" applyAlignment="1">
      <alignment horizontal="center" vertical="center" wrapText="1"/>
    </xf>
    <xf numFmtId="0" fontId="6" fillId="0" borderId="5" xfId="111" applyFont="1" applyBorder="1" applyAlignment="1">
      <alignment horizontal="center" vertical="center" wrapText="1"/>
    </xf>
    <xf numFmtId="0" fontId="6" fillId="0" borderId="3" xfId="111" applyFont="1" applyBorder="1" applyAlignment="1">
      <alignment horizontal="center" vertical="center" wrapText="1"/>
    </xf>
    <xf numFmtId="0" fontId="6" fillId="0" borderId="7" xfId="111" applyFont="1" applyFill="1" applyBorder="1" applyAlignment="1">
      <alignment horizontal="center" vertical="center"/>
    </xf>
    <xf numFmtId="0" fontId="6" fillId="0" borderId="4" xfId="111" applyFont="1" applyFill="1" applyBorder="1" applyAlignment="1">
      <alignment horizontal="center" vertical="center"/>
    </xf>
    <xf numFmtId="0" fontId="6" fillId="0" borderId="7" xfId="111" applyFont="1" applyBorder="1" applyAlignment="1">
      <alignment horizontal="center" vertical="center"/>
    </xf>
    <xf numFmtId="0" fontId="6" fillId="0" borderId="8" xfId="111" applyFont="1" applyBorder="1" applyAlignment="1">
      <alignment horizontal="center" vertical="center"/>
    </xf>
    <xf numFmtId="0" fontId="6" fillId="0" borderId="4" xfId="111" applyFont="1" applyBorder="1" applyAlignment="1">
      <alignment horizontal="center" vertical="center"/>
    </xf>
    <xf numFmtId="0" fontId="9" fillId="0" borderId="8" xfId="111" applyBorder="1" applyAlignment="1">
      <alignment horizontal="center" vertical="center"/>
    </xf>
    <xf numFmtId="0" fontId="9" fillId="0" borderId="4" xfId="111" applyBorder="1" applyAlignment="1">
      <alignment horizontal="center" vertical="center"/>
    </xf>
    <xf numFmtId="0" fontId="6" fillId="0" borderId="1" xfId="111" applyFont="1" applyBorder="1" applyAlignment="1">
      <alignment horizontal="center" vertical="center" wrapText="1"/>
    </xf>
    <xf numFmtId="0" fontId="6" fillId="0" borderId="7" xfId="111" applyFont="1" applyBorder="1" applyAlignment="1">
      <alignment horizontal="center" vertical="center" wrapText="1"/>
    </xf>
    <xf numFmtId="0" fontId="6" fillId="0" borderId="4" xfId="11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112" applyFont="1" applyAlignment="1">
      <alignment horizontal="center" vertical="center"/>
    </xf>
    <xf numFmtId="49" fontId="6" fillId="0" borderId="1" xfId="112" applyNumberFormat="1" applyFont="1" applyBorder="1" applyAlignment="1">
      <alignment horizontal="center" vertical="center"/>
    </xf>
    <xf numFmtId="0" fontId="6" fillId="0" borderId="2" xfId="112" applyFont="1" applyBorder="1" applyAlignment="1">
      <alignment horizontal="center" vertical="center"/>
    </xf>
    <xf numFmtId="0" fontId="6" fillId="0" borderId="5" xfId="112" applyFont="1" applyBorder="1" applyAlignment="1">
      <alignment horizontal="center" vertical="center"/>
    </xf>
    <xf numFmtId="0" fontId="6" fillId="0" borderId="3" xfId="112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/>
    </xf>
    <xf numFmtId="0" fontId="10" fillId="0" borderId="0" xfId="128" applyNumberFormat="1" applyFont="1" applyFill="1" applyAlignment="1" applyProtection="1">
      <alignment horizontal="center" vertical="center"/>
    </xf>
    <xf numFmtId="0" fontId="6" fillId="0" borderId="6" xfId="73" applyFont="1" applyBorder="1" applyAlignment="1">
      <alignment horizontal="right" vertical="center"/>
    </xf>
    <xf numFmtId="0" fontId="6" fillId="0" borderId="1" xfId="73" applyFont="1" applyFill="1" applyBorder="1" applyAlignment="1">
      <alignment horizontal="center" vertical="center"/>
    </xf>
    <xf numFmtId="0" fontId="6" fillId="0" borderId="1" xfId="73" applyFont="1" applyBorder="1" applyAlignment="1">
      <alignment horizontal="center" vertical="center"/>
    </xf>
    <xf numFmtId="0" fontId="4" fillId="0" borderId="0" xfId="73" applyFont="1" applyAlignment="1">
      <alignment vertical="center"/>
    </xf>
    <xf numFmtId="0" fontId="10" fillId="0" borderId="0" xfId="113" applyFont="1" applyAlignment="1">
      <alignment horizontal="center" vertical="center"/>
    </xf>
    <xf numFmtId="0" fontId="6" fillId="0" borderId="0" xfId="113" applyFont="1" applyAlignment="1">
      <alignment horizontal="right" vertical="center"/>
    </xf>
    <xf numFmtId="0" fontId="6" fillId="0" borderId="6" xfId="113" applyFont="1" applyBorder="1" applyAlignment="1">
      <alignment horizontal="right" vertical="center"/>
    </xf>
    <xf numFmtId="0" fontId="6" fillId="0" borderId="1" xfId="113" applyFont="1" applyFill="1" applyBorder="1" applyAlignment="1">
      <alignment horizontal="center" vertical="center"/>
    </xf>
    <xf numFmtId="0" fontId="6" fillId="0" borderId="1" xfId="113" applyFont="1" applyBorder="1" applyAlignment="1">
      <alignment horizontal="center" vertical="center"/>
    </xf>
    <xf numFmtId="0" fontId="4" fillId="0" borderId="0" xfId="113" applyFont="1" applyAlignment="1">
      <alignment horizontal="left" vertical="center" wrapText="1"/>
    </xf>
    <xf numFmtId="0" fontId="10" fillId="0" borderId="0" xfId="141" applyFont="1" applyAlignment="1">
      <alignment horizontal="center" vertical="center"/>
    </xf>
    <xf numFmtId="0" fontId="6" fillId="0" borderId="0" xfId="141" applyFont="1" applyAlignment="1">
      <alignment horizontal="right" vertical="center"/>
    </xf>
    <xf numFmtId="0" fontId="6" fillId="0" borderId="6" xfId="154" applyFont="1" applyFill="1" applyBorder="1" applyAlignment="1">
      <alignment horizontal="left" vertical="center"/>
    </xf>
    <xf numFmtId="0" fontId="6" fillId="0" borderId="6" xfId="141" applyFont="1" applyBorder="1" applyAlignment="1">
      <alignment horizontal="right" vertical="center"/>
    </xf>
    <xf numFmtId="0" fontId="6" fillId="0" borderId="1" xfId="141" applyFont="1" applyFill="1" applyBorder="1" applyAlignment="1">
      <alignment horizontal="center" vertical="center"/>
    </xf>
    <xf numFmtId="0" fontId="6" fillId="0" borderId="1" xfId="141" applyFont="1" applyBorder="1" applyAlignment="1">
      <alignment horizontal="center" vertical="center"/>
    </xf>
    <xf numFmtId="0" fontId="4" fillId="0" borderId="0" xfId="141" applyFont="1" applyFill="1" applyAlignment="1">
      <alignment horizontal="left" vertical="center" wrapText="1"/>
    </xf>
    <xf numFmtId="0" fontId="10" fillId="0" borderId="0" xfId="161" applyNumberFormat="1" applyFont="1" applyFill="1" applyAlignment="1" applyProtection="1">
      <alignment horizontal="center" vertical="center"/>
    </xf>
    <xf numFmtId="0" fontId="6" fillId="0" borderId="2" xfId="13" applyFont="1" applyBorder="1" applyAlignment="1">
      <alignment horizontal="center" vertical="center" wrapText="1"/>
    </xf>
    <xf numFmtId="0" fontId="6" fillId="0" borderId="5" xfId="13" applyFont="1" applyBorder="1" applyAlignment="1">
      <alignment horizontal="center" vertical="center" wrapText="1"/>
    </xf>
    <xf numFmtId="0" fontId="6" fillId="0" borderId="3" xfId="13" applyFont="1" applyBorder="1" applyAlignment="1">
      <alignment horizontal="center" vertical="center" wrapText="1"/>
    </xf>
    <xf numFmtId="0" fontId="6" fillId="0" borderId="7" xfId="13" applyFont="1" applyFill="1" applyBorder="1" applyAlignment="1">
      <alignment horizontal="center" vertical="center" wrapText="1"/>
    </xf>
    <xf numFmtId="0" fontId="6" fillId="0" borderId="8" xfId="13" applyFont="1" applyFill="1" applyBorder="1" applyAlignment="1">
      <alignment horizontal="center" vertical="center" wrapText="1"/>
    </xf>
    <xf numFmtId="0" fontId="6" fillId="0" borderId="4" xfId="13" applyFont="1" applyFill="1" applyBorder="1" applyAlignment="1">
      <alignment horizontal="center" vertical="center" wrapText="1"/>
    </xf>
    <xf numFmtId="0" fontId="6" fillId="0" borderId="7" xfId="13" applyFont="1" applyBorder="1" applyAlignment="1">
      <alignment horizontal="center" vertical="center" wrapText="1"/>
    </xf>
    <xf numFmtId="0" fontId="6" fillId="0" borderId="8" xfId="13" applyFont="1" applyBorder="1" applyAlignment="1">
      <alignment horizontal="center" vertical="center" wrapText="1"/>
    </xf>
    <xf numFmtId="0" fontId="6" fillId="0" borderId="4" xfId="13" applyFont="1" applyBorder="1" applyAlignment="1">
      <alignment horizontal="center" vertical="center" wrapText="1"/>
    </xf>
    <xf numFmtId="0" fontId="6" fillId="0" borderId="1" xfId="13" applyFont="1" applyBorder="1" applyAlignment="1">
      <alignment horizontal="center" vertical="center" wrapText="1"/>
    </xf>
    <xf numFmtId="0" fontId="5" fillId="0" borderId="0" xfId="142" applyFont="1" applyAlignment="1">
      <alignment horizontal="center" vertical="center"/>
    </xf>
    <xf numFmtId="0" fontId="7" fillId="0" borderId="2" xfId="142" applyNumberFormat="1" applyFont="1" applyFill="1" applyBorder="1" applyAlignment="1" applyProtection="1">
      <alignment horizontal="center" vertical="center"/>
    </xf>
    <xf numFmtId="0" fontId="7" fillId="0" borderId="5" xfId="142" applyNumberFormat="1" applyFont="1" applyFill="1" applyBorder="1" applyAlignment="1" applyProtection="1">
      <alignment horizontal="center" vertical="center"/>
    </xf>
    <xf numFmtId="0" fontId="7" fillId="0" borderId="3" xfId="142" applyNumberFormat="1" applyFont="1" applyFill="1" applyBorder="1" applyAlignment="1" applyProtection="1">
      <alignment horizontal="center" vertical="center"/>
    </xf>
    <xf numFmtId="0" fontId="6" fillId="0" borderId="2" xfId="142" applyFont="1" applyBorder="1" applyAlignment="1">
      <alignment horizontal="center" vertical="center" wrapText="1"/>
    </xf>
    <xf numFmtId="0" fontId="6" fillId="0" borderId="5" xfId="142" applyFont="1" applyBorder="1" applyAlignment="1">
      <alignment horizontal="center" vertical="center" wrapText="1"/>
    </xf>
    <xf numFmtId="0" fontId="6" fillId="0" borderId="3" xfId="142" applyFont="1" applyBorder="1" applyAlignment="1">
      <alignment horizontal="center" vertical="center" wrapText="1"/>
    </xf>
    <xf numFmtId="0" fontId="7" fillId="0" borderId="19" xfId="142" applyNumberFormat="1" applyFont="1" applyFill="1" applyBorder="1" applyAlignment="1" applyProtection="1">
      <alignment horizontal="center" vertical="center"/>
    </xf>
    <xf numFmtId="0" fontId="7" fillId="0" borderId="20" xfId="142" applyNumberFormat="1" applyFont="1" applyFill="1" applyBorder="1" applyAlignment="1" applyProtection="1">
      <alignment horizontal="center" vertical="center"/>
    </xf>
    <xf numFmtId="0" fontId="7" fillId="0" borderId="21" xfId="142" applyNumberFormat="1" applyFont="1" applyFill="1" applyBorder="1" applyAlignment="1" applyProtection="1">
      <alignment horizontal="center" vertical="center"/>
    </xf>
    <xf numFmtId="0" fontId="7" fillId="0" borderId="7" xfId="142" applyNumberFormat="1" applyFont="1" applyFill="1" applyBorder="1" applyAlignment="1" applyProtection="1">
      <alignment horizontal="center" vertical="center"/>
    </xf>
    <xf numFmtId="0" fontId="7" fillId="0" borderId="4" xfId="142" applyNumberFormat="1" applyFont="1" applyFill="1" applyBorder="1" applyAlignment="1" applyProtection="1">
      <alignment horizontal="center" vertical="center"/>
    </xf>
    <xf numFmtId="0" fontId="6" fillId="0" borderId="1" xfId="142" applyFont="1" applyBorder="1" applyAlignment="1">
      <alignment horizontal="center" vertical="center" wrapText="1"/>
    </xf>
    <xf numFmtId="0" fontId="6" fillId="0" borderId="1" xfId="99" applyFont="1" applyBorder="1" applyAlignment="1">
      <alignment horizontal="center" vertical="center" wrapText="1"/>
    </xf>
    <xf numFmtId="0" fontId="6" fillId="0" borderId="7" xfId="99" applyFont="1" applyBorder="1" applyAlignment="1">
      <alignment horizontal="center" vertical="center" wrapText="1"/>
    </xf>
    <xf numFmtId="0" fontId="6" fillId="0" borderId="4" xfId="99" applyFont="1" applyBorder="1" applyAlignment="1">
      <alignment horizontal="center" vertical="center" wrapText="1"/>
    </xf>
    <xf numFmtId="0" fontId="5" fillId="0" borderId="0" xfId="143" applyFont="1" applyAlignment="1">
      <alignment horizontal="center" vertical="center"/>
    </xf>
    <xf numFmtId="0" fontId="7" fillId="2" borderId="2" xfId="143" applyNumberFormat="1" applyFont="1" applyFill="1" applyBorder="1" applyAlignment="1" applyProtection="1">
      <alignment horizontal="center" vertical="center" wrapText="1"/>
    </xf>
    <xf numFmtId="0" fontId="7" fillId="2" borderId="5" xfId="143" applyNumberFormat="1" applyFont="1" applyFill="1" applyBorder="1" applyAlignment="1" applyProtection="1">
      <alignment horizontal="center" vertical="center" wrapText="1"/>
    </xf>
    <xf numFmtId="0" fontId="7" fillId="2" borderId="3" xfId="143" applyNumberFormat="1" applyFont="1" applyFill="1" applyBorder="1" applyAlignment="1" applyProtection="1">
      <alignment horizontal="center" vertical="center" wrapText="1"/>
    </xf>
    <xf numFmtId="0" fontId="7" fillId="0" borderId="7" xfId="143" applyNumberFormat="1" applyFont="1" applyFill="1" applyBorder="1" applyAlignment="1" applyProtection="1">
      <alignment horizontal="center" vertical="center"/>
    </xf>
    <xf numFmtId="0" fontId="7" fillId="0" borderId="8" xfId="143" applyNumberFormat="1" applyFont="1" applyFill="1" applyBorder="1" applyAlignment="1" applyProtection="1">
      <alignment horizontal="center" vertical="center"/>
    </xf>
    <xf numFmtId="0" fontId="7" fillId="0" borderId="4" xfId="143" applyNumberFormat="1" applyFont="1" applyFill="1" applyBorder="1" applyAlignment="1" applyProtection="1">
      <alignment horizontal="center" vertical="center"/>
    </xf>
    <xf numFmtId="0" fontId="7" fillId="0" borderId="7" xfId="143" applyNumberFormat="1" applyFont="1" applyFill="1" applyBorder="1" applyAlignment="1" applyProtection="1">
      <alignment horizontal="center" vertical="center" wrapText="1"/>
    </xf>
    <xf numFmtId="0" fontId="7" fillId="0" borderId="8" xfId="143" applyNumberFormat="1" applyFont="1" applyFill="1" applyBorder="1" applyAlignment="1" applyProtection="1">
      <alignment horizontal="center" vertical="center" wrapText="1"/>
    </xf>
    <xf numFmtId="0" fontId="7" fillId="0" borderId="4" xfId="143" applyNumberFormat="1" applyFont="1" applyFill="1" applyBorder="1" applyAlignment="1" applyProtection="1">
      <alignment horizontal="center" vertical="center" wrapText="1"/>
    </xf>
    <xf numFmtId="0" fontId="7" fillId="2" borderId="7" xfId="143" applyFont="1" applyFill="1" applyBorder="1" applyAlignment="1">
      <alignment horizontal="center" vertical="center"/>
    </xf>
    <xf numFmtId="0" fontId="7" fillId="2" borderId="4" xfId="143" applyFont="1" applyFill="1" applyBorder="1" applyAlignment="1">
      <alignment horizontal="center" vertical="center"/>
    </xf>
    <xf numFmtId="0" fontId="7" fillId="2" borderId="7" xfId="143" applyNumberFormat="1" applyFont="1" applyFill="1" applyBorder="1" applyAlignment="1" applyProtection="1">
      <alignment horizontal="center" vertical="center" wrapText="1"/>
    </xf>
    <xf numFmtId="0" fontId="7" fillId="2" borderId="8" xfId="143" applyNumberFormat="1" applyFont="1" applyFill="1" applyBorder="1" applyAlignment="1" applyProtection="1">
      <alignment horizontal="center" vertical="center" wrapText="1"/>
    </xf>
    <xf numFmtId="0" fontId="7" fillId="2" borderId="4" xfId="143" applyNumberFormat="1" applyFont="1" applyFill="1" applyBorder="1" applyAlignment="1" applyProtection="1">
      <alignment horizontal="center" vertical="center" wrapText="1"/>
    </xf>
    <xf numFmtId="0" fontId="1" fillId="0" borderId="0" xfId="150" applyFont="1" applyAlignment="1">
      <alignment horizontal="center" vertical="center"/>
    </xf>
    <xf numFmtId="0" fontId="12" fillId="0" borderId="13" xfId="150" applyFont="1" applyBorder="1" applyAlignment="1">
      <alignment horizontal="center" vertical="center"/>
    </xf>
    <xf numFmtId="0" fontId="12" fillId="0" borderId="14" xfId="150" applyFont="1" applyBorder="1" applyAlignment="1">
      <alignment horizontal="center" vertical="center"/>
    </xf>
    <xf numFmtId="0" fontId="12" fillId="0" borderId="11" xfId="150" applyFont="1" applyBorder="1" applyAlignment="1">
      <alignment horizontal="center" vertical="center"/>
    </xf>
    <xf numFmtId="0" fontId="12" fillId="0" borderId="15" xfId="150" applyFont="1" applyBorder="1" applyAlignment="1">
      <alignment horizontal="center" vertical="center"/>
    </xf>
    <xf numFmtId="0" fontId="12" fillId="0" borderId="12" xfId="150" applyFont="1" applyBorder="1" applyAlignment="1">
      <alignment horizontal="center" vertical="center"/>
    </xf>
    <xf numFmtId="0" fontId="12" fillId="0" borderId="4" xfId="150" applyFont="1" applyBorder="1" applyAlignment="1">
      <alignment horizontal="center" vertical="center"/>
    </xf>
    <xf numFmtId="0" fontId="6" fillId="0" borderId="6" xfId="116" applyFont="1" applyFill="1" applyBorder="1" applyAlignment="1">
      <alignment horizontal="left" vertical="center"/>
    </xf>
    <xf numFmtId="49" fontId="6" fillId="0" borderId="1" xfId="189" applyNumberFormat="1" applyFont="1" applyFill="1" applyBorder="1" applyAlignment="1" applyProtection="1">
      <alignment horizontal="center" vertical="center" wrapText="1"/>
    </xf>
    <xf numFmtId="0" fontId="6" fillId="0" borderId="1" xfId="145" applyFont="1" applyBorder="1" applyAlignment="1">
      <alignment horizontal="center" vertical="center" wrapText="1"/>
    </xf>
    <xf numFmtId="179" fontId="6" fillId="0" borderId="1" xfId="189" applyNumberFormat="1" applyFont="1" applyFill="1" applyBorder="1" applyAlignment="1" applyProtection="1">
      <alignment horizontal="center" vertical="center" wrapText="1"/>
    </xf>
    <xf numFmtId="0" fontId="7" fillId="2" borderId="2" xfId="147" applyNumberFormat="1" applyFont="1" applyFill="1" applyBorder="1" applyAlignment="1" applyProtection="1">
      <alignment horizontal="center" vertical="center"/>
    </xf>
    <xf numFmtId="0" fontId="7" fillId="2" borderId="5" xfId="147" applyNumberFormat="1" applyFont="1" applyFill="1" applyBorder="1" applyAlignment="1" applyProtection="1">
      <alignment horizontal="center" vertical="center"/>
    </xf>
    <xf numFmtId="0" fontId="7" fillId="2" borderId="3" xfId="147" applyNumberFormat="1" applyFont="1" applyFill="1" applyBorder="1" applyAlignment="1" applyProtection="1">
      <alignment horizontal="center" vertical="center"/>
    </xf>
    <xf numFmtId="0" fontId="7" fillId="2" borderId="2" xfId="147" applyNumberFormat="1" applyFont="1" applyFill="1" applyBorder="1" applyAlignment="1" applyProtection="1">
      <alignment horizontal="center" vertical="center" wrapText="1"/>
    </xf>
    <xf numFmtId="0" fontId="7" fillId="2" borderId="5" xfId="147" applyNumberFormat="1" applyFont="1" applyFill="1" applyBorder="1" applyAlignment="1" applyProtection="1">
      <alignment horizontal="center" vertical="center" wrapText="1"/>
    </xf>
    <xf numFmtId="0" fontId="7" fillId="2" borderId="3" xfId="147" applyNumberFormat="1" applyFont="1" applyFill="1" applyBorder="1" applyAlignment="1" applyProtection="1">
      <alignment horizontal="center" vertical="center" wrapText="1"/>
    </xf>
    <xf numFmtId="0" fontId="6" fillId="0" borderId="2" xfId="147" applyFont="1" applyBorder="1" applyAlignment="1">
      <alignment horizontal="center" vertical="center" wrapText="1"/>
    </xf>
    <xf numFmtId="0" fontId="6" fillId="0" borderId="5" xfId="147" applyFont="1" applyBorder="1" applyAlignment="1">
      <alignment horizontal="center" vertical="center" wrapText="1"/>
    </xf>
    <xf numFmtId="0" fontId="6" fillId="0" borderId="3" xfId="147" applyFont="1" applyBorder="1" applyAlignment="1">
      <alignment horizontal="center" vertical="center" wrapText="1"/>
    </xf>
    <xf numFmtId="0" fontId="7" fillId="2" borderId="7" xfId="147" applyNumberFormat="1" applyFont="1" applyFill="1" applyBorder="1" applyAlignment="1" applyProtection="1">
      <alignment horizontal="center" vertical="center"/>
    </xf>
    <xf numFmtId="0" fontId="7" fillId="2" borderId="8" xfId="147" applyNumberFormat="1" applyFont="1" applyFill="1" applyBorder="1" applyAlignment="1" applyProtection="1">
      <alignment horizontal="center" vertical="center"/>
    </xf>
    <xf numFmtId="0" fontId="7" fillId="2" borderId="4" xfId="147" applyNumberFormat="1" applyFont="1" applyFill="1" applyBorder="1" applyAlignment="1" applyProtection="1">
      <alignment horizontal="center" vertical="center"/>
    </xf>
    <xf numFmtId="0" fontId="7" fillId="2" borderId="1" xfId="147" applyNumberFormat="1" applyFont="1" applyFill="1" applyBorder="1" applyAlignment="1" applyProtection="1">
      <alignment horizontal="center" vertical="center"/>
    </xf>
    <xf numFmtId="0" fontId="6" fillId="0" borderId="1" xfId="147" applyFont="1" applyBorder="1" applyAlignment="1">
      <alignment horizontal="center" vertical="center" wrapText="1"/>
    </xf>
    <xf numFmtId="0" fontId="7" fillId="2" borderId="7" xfId="147" applyNumberFormat="1" applyFont="1" applyFill="1" applyBorder="1" applyAlignment="1" applyProtection="1">
      <alignment horizontal="center" vertical="center" wrapText="1"/>
    </xf>
    <xf numFmtId="0" fontId="7" fillId="2" borderId="8" xfId="147" applyNumberFormat="1" applyFont="1" applyFill="1" applyBorder="1" applyAlignment="1" applyProtection="1">
      <alignment horizontal="center" vertical="center" wrapText="1"/>
    </xf>
    <xf numFmtId="0" fontId="7" fillId="2" borderId="4" xfId="147" applyNumberFormat="1" applyFont="1" applyFill="1" applyBorder="1" applyAlignment="1" applyProtection="1">
      <alignment horizontal="center" vertical="center" wrapText="1"/>
    </xf>
    <xf numFmtId="0" fontId="1" fillId="0" borderId="0" xfId="126" applyFont="1" applyAlignment="1">
      <alignment horizontal="center" vertical="center"/>
    </xf>
    <xf numFmtId="0" fontId="2" fillId="0" borderId="0" xfId="126" applyFont="1" applyAlignment="1">
      <alignment horizontal="center" vertical="center"/>
    </xf>
    <xf numFmtId="0" fontId="4" fillId="0" borderId="2" xfId="126" applyFont="1" applyBorder="1" applyAlignment="1">
      <alignment horizontal="center" vertical="center"/>
    </xf>
    <xf numFmtId="0" fontId="4" fillId="0" borderId="5" xfId="126" applyFont="1" applyBorder="1" applyAlignment="1">
      <alignment horizontal="center" vertical="center"/>
    </xf>
    <xf numFmtId="0" fontId="4" fillId="0" borderId="3" xfId="126" applyFont="1" applyBorder="1" applyAlignment="1">
      <alignment horizontal="center" vertical="center"/>
    </xf>
    <xf numFmtId="0" fontId="3" fillId="0" borderId="2" xfId="126" applyFont="1" applyBorder="1" applyAlignment="1">
      <alignment horizontal="center" vertical="center" wrapText="1"/>
    </xf>
    <xf numFmtId="0" fontId="3" fillId="0" borderId="5" xfId="126" applyFont="1" applyBorder="1" applyAlignment="1">
      <alignment horizontal="center" vertical="center" wrapText="1"/>
    </xf>
    <xf numFmtId="0" fontId="3" fillId="0" borderId="3" xfId="126" applyFont="1" applyBorder="1" applyAlignment="1">
      <alignment horizontal="center" vertical="center" wrapText="1"/>
    </xf>
  </cellXfs>
  <cellStyles count="197">
    <cellStyle name="20% - 强调文字颜色 1 2" xfId="2"/>
    <cellStyle name="20% - 强调文字颜色 2 2" xfId="27"/>
    <cellStyle name="20% - 强调文字颜色 3 2" xfId="29"/>
    <cellStyle name="20% - 强调文字颜色 4 2" xfId="32"/>
    <cellStyle name="20% - 强调文字颜色 5 2" xfId="33"/>
    <cellStyle name="20% - 强调文字颜色 6 2" xfId="34"/>
    <cellStyle name="20% - 着色 1" xfId="21"/>
    <cellStyle name="20% - 着色 2" xfId="23"/>
    <cellStyle name="20% - 着色 3" xfId="26"/>
    <cellStyle name="20% - 着色 4" xfId="35"/>
    <cellStyle name="20% - 着色 5" xfId="11"/>
    <cellStyle name="20% - 着色 6" xfId="37"/>
    <cellStyle name="40% - 强调文字颜色 1 2" xfId="15"/>
    <cellStyle name="40% - 强调文字颜色 2 2" xfId="16"/>
    <cellStyle name="40% - 强调文字颜色 3 2" xfId="38"/>
    <cellStyle name="40% - 强调文字颜色 4 2" xfId="12"/>
    <cellStyle name="40% - 强调文字颜色 5 2" xfId="39"/>
    <cellStyle name="40% - 强调文字颜色 6 2" xfId="41"/>
    <cellStyle name="40% - 着色 1" xfId="43"/>
    <cellStyle name="40% - 着色 2" xfId="44"/>
    <cellStyle name="40% - 着色 3" xfId="46"/>
    <cellStyle name="40% - 着色 4" xfId="47"/>
    <cellStyle name="40% - 着色 5" xfId="48"/>
    <cellStyle name="40% - 着色 6" xfId="49"/>
    <cellStyle name="60% - 强调文字颜色 1 2" xfId="51"/>
    <cellStyle name="60% - 强调文字颜色 2 2" xfId="53"/>
    <cellStyle name="60% - 强调文字颜色 3 2" xfId="55"/>
    <cellStyle name="60% - 强调文字颜色 4 2" xfId="56"/>
    <cellStyle name="60% - 强调文字颜色 5 2" xfId="57"/>
    <cellStyle name="60% - 强调文字颜色 6 2" xfId="58"/>
    <cellStyle name="60% - 着色 1" xfId="59"/>
    <cellStyle name="60% - 着色 2" xfId="4"/>
    <cellStyle name="60% - 着色 3" xfId="60"/>
    <cellStyle name="60% - 着色 4" xfId="61"/>
    <cellStyle name="60% - 着色 5" xfId="63"/>
    <cellStyle name="60% - 着色 6" xfId="64"/>
    <cellStyle name="ColLevel_1" xfId="66"/>
    <cellStyle name="RowLevel_1" xfId="68"/>
    <cellStyle name="差 2" xfId="69"/>
    <cellStyle name="差_（新增预算公开表20160201）2016年鞍山市市本级一般公共预算经济分类预算表" xfId="70"/>
    <cellStyle name="差_11纳入预算管理的行政事业性收费支出预算明细表" xfId="40"/>
    <cellStyle name="差_12纳入预算管理的政府性基金" xfId="62"/>
    <cellStyle name="差_13国有资本经营支出" xfId="1"/>
    <cellStyle name="差_14项目支出表" xfId="71"/>
    <cellStyle name="差_15政府采购表" xfId="75"/>
    <cellStyle name="差_16购买服务表" xfId="7"/>
    <cellStyle name="差_17一般公共预算“三公”经费" xfId="31"/>
    <cellStyle name="差_19绩效情况表" xfId="76"/>
    <cellStyle name="差_2部门收支总表" xfId="77"/>
    <cellStyle name="差_3部门收入总表" xfId="78"/>
    <cellStyle name="差_5部门支出总表 (资金来源)" xfId="79"/>
    <cellStyle name="差_6财政拨款收支总表" xfId="81"/>
    <cellStyle name="差_9一般公共预算基本支出表（资金来源）" xfId="82"/>
    <cellStyle name="差_StartUp" xfId="83"/>
    <cellStyle name="差_StartUp_11纳入预算管理的行政事业性收费支出预算明细表" xfId="84"/>
    <cellStyle name="差_StartUp_12纳入预算管理的政府性基金" xfId="20"/>
    <cellStyle name="差_StartUp_13国有资本经营支出" xfId="18"/>
    <cellStyle name="差_StartUp_14项目支出表" xfId="85"/>
    <cellStyle name="差_StartUp_15政府采购表" xfId="86"/>
    <cellStyle name="差_StartUp_16购买服务表" xfId="87"/>
    <cellStyle name="差_StartUp_17一般公共预算“三公”经费" xfId="88"/>
    <cellStyle name="差_StartUp_19绩效情况表" xfId="89"/>
    <cellStyle name="差_StartUp_2部门收支总表" xfId="90"/>
    <cellStyle name="差_StartUp_3部门收入总表" xfId="22"/>
    <cellStyle name="差_StartUp_5部门支出总表 (资金来源)" xfId="91"/>
    <cellStyle name="差_StartUp_6财政拨款收支总表" xfId="3"/>
    <cellStyle name="差_StartUp_9一般公共预算基本支出表（资金来源）" xfId="74"/>
    <cellStyle name="差_StartUp_目录" xfId="92"/>
    <cellStyle name="差_StartUp_预算公开情况信息反馈表（非公开样本）" xfId="93"/>
    <cellStyle name="差_目录" xfId="94"/>
    <cellStyle name="差_填报模板 " xfId="95"/>
    <cellStyle name="差_预算公开情况信息反馈表（非公开样本）" xfId="97"/>
    <cellStyle name="常规" xfId="0" builtinId="0"/>
    <cellStyle name="常规 10" xfId="98"/>
    <cellStyle name="常规 10_3部门收入总表" xfId="101"/>
    <cellStyle name="常规 11" xfId="102"/>
    <cellStyle name="常规 12" xfId="103"/>
    <cellStyle name="常规 12_5部门支出总表 (资金来源)" xfId="104"/>
    <cellStyle name="常规 13" xfId="106"/>
    <cellStyle name="常规 13_6财政拨款收支总表" xfId="107"/>
    <cellStyle name="常规 14" xfId="108"/>
    <cellStyle name="常规 15" xfId="110"/>
    <cellStyle name="常规 16" xfId="111"/>
    <cellStyle name="常规 16_9一般公共预算基本支出表（资金来源）" xfId="100"/>
    <cellStyle name="常规 17" xfId="112"/>
    <cellStyle name="常规 18_11纳入预算管理的行政事业性收费支出预算明细表" xfId="73"/>
    <cellStyle name="常规 19_12纳入预算管理的政府性基金" xfId="113"/>
    <cellStyle name="常规 2" xfId="65"/>
    <cellStyle name="常规 2 10" xfId="114"/>
    <cellStyle name="常规 2 11" xfId="115"/>
    <cellStyle name="常规 2 12" xfId="117"/>
    <cellStyle name="常规 2 13" xfId="118"/>
    <cellStyle name="常规 2 14" xfId="119"/>
    <cellStyle name="常规 2 15" xfId="121"/>
    <cellStyle name="常规 2 16" xfId="123"/>
    <cellStyle name="常规 2 17" xfId="125"/>
    <cellStyle name="常规 2 18" xfId="127"/>
    <cellStyle name="常规 2 19" xfId="129"/>
    <cellStyle name="常规 2 2" xfId="130"/>
    <cellStyle name="常规 2 20" xfId="120"/>
    <cellStyle name="常规 2 21" xfId="122"/>
    <cellStyle name="常规 2 22" xfId="124"/>
    <cellStyle name="常规 2 23" xfId="126"/>
    <cellStyle name="常规 2 3" xfId="131"/>
    <cellStyle name="常规 2 4" xfId="132"/>
    <cellStyle name="常规 2 5" xfId="134"/>
    <cellStyle name="常规 2 6" xfId="135"/>
    <cellStyle name="常规 2 7" xfId="136"/>
    <cellStyle name="常规 2 8" xfId="138"/>
    <cellStyle name="常规 2 9" xfId="139"/>
    <cellStyle name="常规 20_13国有资本经营支出" xfId="141"/>
    <cellStyle name="常规 21_14项目支出表" xfId="13"/>
    <cellStyle name="常规 22_15政府采购表" xfId="142"/>
    <cellStyle name="常规 23_16购买服务表" xfId="143"/>
    <cellStyle name="常规 24" xfId="144"/>
    <cellStyle name="常规 25" xfId="145"/>
    <cellStyle name="常规 26_19绩效情况表" xfId="147"/>
    <cellStyle name="常规 3" xfId="30"/>
    <cellStyle name="常规 4" xfId="148"/>
    <cellStyle name="常规 5" xfId="52"/>
    <cellStyle name="常规 5_15政府采购表" xfId="99"/>
    <cellStyle name="常规 6" xfId="8"/>
    <cellStyle name="常规 7_目录" xfId="149"/>
    <cellStyle name="常规 8" xfId="151"/>
    <cellStyle name="常规 9" xfId="152"/>
    <cellStyle name="常规 9_2部门收支总表" xfId="14"/>
    <cellStyle name="常规_2014年政府预算公开模板" xfId="150"/>
    <cellStyle name="常规_Sheet1" xfId="116"/>
    <cellStyle name="常规_Sheet1_11纳入预算管理的行政事业性收费支出预算明细表" xfId="54"/>
    <cellStyle name="常规_Sheet1_12纳入预算管理的政府性基金" xfId="153"/>
    <cellStyle name="常规_Sheet1_13国有资本经营支出" xfId="154"/>
    <cellStyle name="常规_Sheet1_14项目支出表" xfId="155"/>
    <cellStyle name="常规_Sheet1_15政府采购表" xfId="156"/>
    <cellStyle name="常规_Sheet1_16购买服务表" xfId="109"/>
    <cellStyle name="常规_Sheet1_19绩效情况表" xfId="157"/>
    <cellStyle name="常规_附件1：2016年部门预算和“三公”经费预算公开表样" xfId="158"/>
    <cellStyle name="好 2" xfId="159"/>
    <cellStyle name="好_（新增预算公开表20160201）2016年鞍山市市本级一般公共预算经济分类预算表" xfId="160"/>
    <cellStyle name="好_11纳入预算管理的行政事业性收费支出预算明细表" xfId="162"/>
    <cellStyle name="好_12纳入预算管理的政府性基金" xfId="80"/>
    <cellStyle name="好_13国有资本经营支出" xfId="9"/>
    <cellStyle name="好_14项目支出表" xfId="163"/>
    <cellStyle name="好_15政府采购表" xfId="164"/>
    <cellStyle name="好_16购买服务表" xfId="165"/>
    <cellStyle name="好_17一般公共预算“三公”经费" xfId="166"/>
    <cellStyle name="好_19绩效情况表" xfId="167"/>
    <cellStyle name="好_2部门收支总表" xfId="72"/>
    <cellStyle name="好_3部门收入总表" xfId="168"/>
    <cellStyle name="好_5部门支出总表 (资金来源)" xfId="146"/>
    <cellStyle name="好_6财政拨款收支总表" xfId="169"/>
    <cellStyle name="好_9一般公共预算基本支出表（资金来源）" xfId="170"/>
    <cellStyle name="好_StartUp" xfId="6"/>
    <cellStyle name="好_StartUp_11纳入预算管理的行政事业性收费支出预算明细表" xfId="171"/>
    <cellStyle name="好_StartUp_12纳入预算管理的政府性基金" xfId="172"/>
    <cellStyle name="好_StartUp_13国有资本经营支出" xfId="173"/>
    <cellStyle name="好_StartUp_14项目支出表" xfId="174"/>
    <cellStyle name="好_StartUp_15政府采购表" xfId="175"/>
    <cellStyle name="好_StartUp_16购买服务表" xfId="176"/>
    <cellStyle name="好_StartUp_17一般公共预算“三公”经费" xfId="105"/>
    <cellStyle name="好_StartUp_19绩效情况表" xfId="177"/>
    <cellStyle name="好_StartUp_2部门收支总表" xfId="178"/>
    <cellStyle name="好_StartUp_3部门收入总表" xfId="179"/>
    <cellStyle name="好_StartUp_5部门支出总表 (资金来源)" xfId="180"/>
    <cellStyle name="好_StartUp_6财政拨款收支总表" xfId="45"/>
    <cellStyle name="好_StartUp_9一般公共预算基本支出表（资金来源）" xfId="42"/>
    <cellStyle name="好_StartUp_目录" xfId="181"/>
    <cellStyle name="好_StartUp_预算公开情况信息反馈表（非公开样本）" xfId="182"/>
    <cellStyle name="好_目录" xfId="183"/>
    <cellStyle name="好_填报模板 " xfId="184"/>
    <cellStyle name="好_预算公开情况信息反馈表（非公开样本）" xfId="185"/>
    <cellStyle name="计算 2" xfId="5"/>
    <cellStyle name="检查单元格 2" xfId="186"/>
    <cellStyle name="千位分隔[0] 11" xfId="187"/>
    <cellStyle name="千位分隔[0] 14_11纳入预算管理的行政事业性收费支出预算明细表" xfId="128"/>
    <cellStyle name="千位分隔[0] 17_14项目支出表" xfId="161"/>
    <cellStyle name="千位分隔[0] 18_15政府采购表" xfId="188"/>
    <cellStyle name="千位分隔[0] 21" xfId="189"/>
    <cellStyle name="千位分隔[0] 5" xfId="24"/>
    <cellStyle name="千位分隔[0] 6" xfId="190"/>
    <cellStyle name="千位分隔[0] 7" xfId="191"/>
    <cellStyle name="千位分隔[0] 8" xfId="192"/>
    <cellStyle name="强调文字颜色 1 2" xfId="67"/>
    <cellStyle name="强调文字颜色 2 2" xfId="193"/>
    <cellStyle name="强调文字颜色 3 2" xfId="194"/>
    <cellStyle name="强调文字颜色 4 2" xfId="133"/>
    <cellStyle name="强调文字颜色 5 2" xfId="140"/>
    <cellStyle name="强调文字颜色 6 2" xfId="96"/>
    <cellStyle name="适中 2" xfId="25"/>
    <cellStyle name="输出 2" xfId="19"/>
    <cellStyle name="输入 2" xfId="137"/>
    <cellStyle name="着色 1" xfId="10"/>
    <cellStyle name="着色 2" xfId="36"/>
    <cellStyle name="着色 3" xfId="195"/>
    <cellStyle name="着色 4" xfId="28"/>
    <cellStyle name="着色 5" xfId="17"/>
    <cellStyle name="着色 6" xfId="50"/>
    <cellStyle name="注释 2" xfId="1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ColWidth="9" defaultRowHeight="13.5"/>
  <sheetData>
    <row r="1" spans="1:26" ht="14.25" customHeight="1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3.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3.5" customHeigh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</row>
    <row r="4" spans="1:26" ht="13.5" customHeight="1">
      <c r="A4" s="297"/>
      <c r="B4" s="297"/>
      <c r="C4" s="297"/>
      <c r="D4" s="297"/>
      <c r="E4" s="297"/>
      <c r="F4" s="297"/>
      <c r="G4" s="297"/>
      <c r="H4" s="298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</row>
    <row r="5" spans="1:26" ht="18.75" customHeight="1">
      <c r="A5" s="299" t="s">
        <v>0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301"/>
      <c r="X5" s="302"/>
      <c r="Y5" s="302"/>
      <c r="Z5" s="302"/>
    </row>
    <row r="6" spans="1:26" ht="13.5" customHeight="1">
      <c r="A6" s="297"/>
      <c r="B6" s="297"/>
      <c r="C6" s="297"/>
      <c r="D6" s="298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8"/>
      <c r="V6" s="298"/>
      <c r="W6" s="298"/>
      <c r="X6" s="298"/>
      <c r="Y6" s="297"/>
      <c r="Z6" s="297"/>
    </row>
    <row r="7" spans="1:26" ht="13.5" customHeight="1">
      <c r="A7" s="297"/>
      <c r="B7" s="297"/>
      <c r="C7" s="297"/>
      <c r="D7" s="298"/>
      <c r="E7" s="297"/>
      <c r="F7" s="297"/>
      <c r="G7" s="297"/>
      <c r="H7" s="297"/>
      <c r="I7" s="297"/>
      <c r="J7" s="297"/>
      <c r="K7" s="297"/>
      <c r="L7" s="297"/>
      <c r="M7" s="297"/>
      <c r="N7" s="298"/>
      <c r="O7" s="298"/>
      <c r="P7" s="297"/>
      <c r="Q7" s="297"/>
      <c r="R7" s="297"/>
      <c r="S7" s="297"/>
      <c r="T7" s="297"/>
      <c r="U7" s="298"/>
      <c r="V7" s="298"/>
      <c r="W7" s="298"/>
      <c r="X7" s="298"/>
      <c r="Y7" s="297"/>
      <c r="Z7" s="297"/>
    </row>
    <row r="8" spans="1:26" s="22" customFormat="1" ht="31.5">
      <c r="A8" s="309" t="s">
        <v>1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3"/>
      <c r="R8" s="303"/>
      <c r="S8" s="303"/>
      <c r="T8" s="304"/>
      <c r="U8" s="305">
        <v>59.65</v>
      </c>
      <c r="V8" s="303"/>
      <c r="W8" s="303"/>
      <c r="X8" s="303"/>
      <c r="Y8" s="302"/>
      <c r="Z8" s="302"/>
    </row>
    <row r="9" spans="1:26" ht="18.75">
      <c r="A9" s="310"/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298"/>
      <c r="Q9" s="297"/>
      <c r="R9" s="297"/>
      <c r="S9" s="297"/>
      <c r="T9" s="306"/>
      <c r="U9" s="298"/>
      <c r="V9" s="298"/>
      <c r="W9" s="298"/>
      <c r="X9" s="298"/>
      <c r="Y9" s="297"/>
      <c r="Z9" s="297"/>
    </row>
    <row r="10" spans="1:26">
      <c r="A10" s="298"/>
      <c r="B10" s="298"/>
      <c r="C10" s="297"/>
      <c r="D10" s="298"/>
      <c r="E10" s="298"/>
      <c r="F10" s="297"/>
      <c r="G10" s="297"/>
      <c r="H10" s="298"/>
      <c r="I10" s="297"/>
      <c r="J10" s="297"/>
      <c r="K10" s="297"/>
      <c r="L10" s="297"/>
      <c r="M10" s="297"/>
      <c r="N10" s="298"/>
      <c r="O10" s="298"/>
      <c r="P10" s="297"/>
      <c r="Q10" s="297"/>
      <c r="R10" s="297"/>
      <c r="S10" s="297"/>
      <c r="T10" s="297"/>
      <c r="U10" s="298"/>
      <c r="V10" s="298"/>
      <c r="W10" s="297"/>
      <c r="X10" s="298"/>
      <c r="Y10" s="297"/>
      <c r="Z10" s="297"/>
    </row>
    <row r="11" spans="1:26" ht="25.5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297"/>
      <c r="R11" s="297"/>
      <c r="S11" s="297"/>
      <c r="T11" s="297"/>
      <c r="U11" s="298"/>
      <c r="V11" s="298"/>
      <c r="W11" s="297"/>
      <c r="X11" s="298"/>
      <c r="Y11" s="297"/>
      <c r="Z11" s="297"/>
    </row>
    <row r="12" spans="1:26" ht="31.5">
      <c r="A12" s="312"/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297"/>
      <c r="R12" s="297"/>
      <c r="S12" s="298"/>
      <c r="T12" s="298"/>
      <c r="U12" s="298"/>
      <c r="V12" s="298"/>
      <c r="W12" s="298"/>
      <c r="X12" s="298"/>
      <c r="Y12" s="297"/>
      <c r="Z12" s="297"/>
    </row>
    <row r="13" spans="1:26">
      <c r="A13" s="297"/>
      <c r="B13" s="297"/>
      <c r="C13" s="297"/>
      <c r="D13" s="297"/>
      <c r="E13" s="297"/>
      <c r="F13" s="297"/>
      <c r="G13" s="297"/>
      <c r="H13" s="298"/>
      <c r="I13" s="297"/>
      <c r="J13" s="297"/>
      <c r="K13" s="297"/>
      <c r="L13" s="297"/>
      <c r="M13" s="297"/>
      <c r="N13" s="297"/>
      <c r="O13" s="297"/>
      <c r="P13" s="297"/>
      <c r="Q13" s="297"/>
      <c r="R13" s="298"/>
      <c r="S13" s="298"/>
      <c r="T13" s="297"/>
      <c r="U13" s="298"/>
      <c r="V13" s="298"/>
      <c r="W13" s="298"/>
      <c r="X13" s="298"/>
      <c r="Y13" s="297"/>
      <c r="Z13" s="297"/>
    </row>
    <row r="14" spans="1:26" ht="25.5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07"/>
      <c r="R14" s="308"/>
      <c r="S14" s="308"/>
      <c r="T14" s="307"/>
      <c r="U14" s="308"/>
      <c r="V14" s="308"/>
      <c r="W14" s="308"/>
      <c r="X14" s="308"/>
      <c r="Y14" s="308"/>
      <c r="Z14" s="308"/>
    </row>
    <row r="15" spans="1:26" ht="25.5">
      <c r="A15" s="314"/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07"/>
      <c r="R15" s="307"/>
      <c r="S15" s="308"/>
      <c r="T15" s="308"/>
      <c r="U15" s="308"/>
      <c r="V15" s="308"/>
      <c r="W15" s="308"/>
      <c r="X15" s="297"/>
      <c r="Y15" s="297"/>
      <c r="Z15" s="308"/>
    </row>
    <row r="16" spans="1:26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8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8"/>
    </row>
    <row r="17" spans="1:26">
      <c r="A17" s="297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</row>
    <row r="18" spans="1:26">
      <c r="A18" s="297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</row>
    <row r="19" spans="1:26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</row>
    <row r="20" spans="1:26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8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</row>
    <row r="21" spans="1:26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8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</row>
    <row r="22" spans="1:26">
      <c r="A22" s="297"/>
      <c r="B22" s="300" t="s">
        <v>2</v>
      </c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</row>
  </sheetData>
  <sheetProtection formatCells="0" formatColumns="0" formatRows="0"/>
  <mergeCells count="6">
    <mergeCell ref="A15:P15"/>
    <mergeCell ref="A8:P8"/>
    <mergeCell ref="A9:O9"/>
    <mergeCell ref="A11:P11"/>
    <mergeCell ref="A12:P12"/>
    <mergeCell ref="A14:P14"/>
  </mergeCells>
  <phoneticPr fontId="9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2"/>
  <sheetViews>
    <sheetView showGridLines="0" showZeros="0" workbookViewId="0">
      <selection activeCell="I6" sqref="I6"/>
    </sheetView>
  </sheetViews>
  <sheetFormatPr defaultColWidth="9" defaultRowHeight="13.5"/>
  <cols>
    <col min="1" max="1" width="13.5" customWidth="1"/>
  </cols>
  <sheetData>
    <row r="1" spans="1:14" ht="27" customHeight="1">
      <c r="A1" s="414" t="s">
        <v>149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ht="13.5" customHeight="1">
      <c r="A2" s="166"/>
      <c r="B2" s="166"/>
      <c r="C2" s="166"/>
      <c r="D2" s="166"/>
      <c r="E2" s="166"/>
      <c r="F2" s="166"/>
      <c r="G2" s="167"/>
      <c r="H2" s="167"/>
      <c r="I2" s="183"/>
      <c r="J2" s="183"/>
      <c r="K2" s="183"/>
      <c r="L2" s="184"/>
      <c r="M2" s="184"/>
      <c r="N2" s="185" t="s">
        <v>150</v>
      </c>
    </row>
    <row r="3" spans="1:14" ht="27.75" customHeight="1">
      <c r="A3" s="139" t="s">
        <v>25</v>
      </c>
      <c r="B3" s="168"/>
      <c r="C3" s="168"/>
      <c r="D3" s="168"/>
      <c r="E3" s="168"/>
      <c r="F3" s="168"/>
      <c r="G3" s="169"/>
      <c r="H3" s="169"/>
      <c r="I3" s="166"/>
      <c r="J3" s="166"/>
      <c r="K3" s="183"/>
      <c r="L3" s="186"/>
      <c r="M3" s="186"/>
      <c r="N3" s="186" t="s">
        <v>26</v>
      </c>
    </row>
    <row r="4" spans="1:14" ht="13.5" customHeight="1">
      <c r="A4" s="415" t="s">
        <v>80</v>
      </c>
      <c r="B4" s="415" t="s">
        <v>101</v>
      </c>
      <c r="C4" s="415"/>
      <c r="D4" s="415"/>
      <c r="E4" s="416" t="s">
        <v>102</v>
      </c>
      <c r="F4" s="416" t="s">
        <v>148</v>
      </c>
      <c r="G4" s="416"/>
      <c r="H4" s="416"/>
      <c r="I4" s="416"/>
      <c r="J4" s="416"/>
      <c r="K4" s="416"/>
      <c r="L4" s="416"/>
      <c r="M4" s="416"/>
      <c r="N4" s="416"/>
    </row>
    <row r="5" spans="1:14" ht="36" customHeight="1">
      <c r="A5" s="415"/>
      <c r="B5" s="170" t="s">
        <v>103</v>
      </c>
      <c r="C5" s="170" t="s">
        <v>104</v>
      </c>
      <c r="D5" s="171" t="s">
        <v>105</v>
      </c>
      <c r="E5" s="416"/>
      <c r="F5" s="171" t="s">
        <v>83</v>
      </c>
      <c r="G5" s="172" t="s">
        <v>151</v>
      </c>
      <c r="H5" s="172" t="s">
        <v>152</v>
      </c>
      <c r="I5" s="172" t="s">
        <v>153</v>
      </c>
      <c r="J5" s="172" t="s">
        <v>154</v>
      </c>
      <c r="K5" s="172" t="s">
        <v>155</v>
      </c>
      <c r="L5" s="172" t="s">
        <v>156</v>
      </c>
      <c r="M5" s="172" t="s">
        <v>157</v>
      </c>
      <c r="N5" s="172" t="s">
        <v>158</v>
      </c>
    </row>
    <row r="6" spans="1:14" s="22" customFormat="1" ht="13.5" customHeight="1">
      <c r="A6" s="173"/>
      <c r="B6" s="174"/>
      <c r="C6" s="175"/>
      <c r="D6" s="175"/>
      <c r="E6" s="173" t="s">
        <v>83</v>
      </c>
      <c r="F6" s="176">
        <v>93.03</v>
      </c>
      <c r="G6" s="176">
        <v>36.64</v>
      </c>
      <c r="H6" s="176">
        <v>22.89</v>
      </c>
      <c r="I6" s="176">
        <v>33.5</v>
      </c>
      <c r="J6" s="176">
        <v>0</v>
      </c>
      <c r="K6" s="187">
        <v>0</v>
      </c>
      <c r="L6" s="187">
        <v>0</v>
      </c>
      <c r="M6" s="187">
        <v>0</v>
      </c>
      <c r="N6" s="187">
        <v>0</v>
      </c>
    </row>
    <row r="7" spans="1:14" ht="13.5" customHeight="1">
      <c r="A7" s="173" t="s">
        <v>97</v>
      </c>
      <c r="B7" s="174"/>
      <c r="C7" s="175"/>
      <c r="D7" s="175"/>
      <c r="E7" s="173"/>
      <c r="F7" s="176">
        <v>93.03</v>
      </c>
      <c r="G7" s="176">
        <v>36.64</v>
      </c>
      <c r="H7" s="176">
        <v>22.89</v>
      </c>
      <c r="I7" s="176">
        <v>33.5</v>
      </c>
      <c r="J7" s="176">
        <v>0</v>
      </c>
      <c r="K7" s="187">
        <v>0</v>
      </c>
      <c r="L7" s="187">
        <v>0</v>
      </c>
      <c r="M7" s="187">
        <v>0</v>
      </c>
      <c r="N7" s="187">
        <v>0</v>
      </c>
    </row>
    <row r="8" spans="1:14" ht="13.5" customHeight="1">
      <c r="A8" s="173" t="s">
        <v>98</v>
      </c>
      <c r="B8" s="174">
        <v>208</v>
      </c>
      <c r="C8" s="175"/>
      <c r="D8" s="175"/>
      <c r="E8" s="173" t="s">
        <v>106</v>
      </c>
      <c r="F8" s="176">
        <v>87.6</v>
      </c>
      <c r="G8" s="176">
        <v>31.21</v>
      </c>
      <c r="H8" s="176">
        <v>22.89</v>
      </c>
      <c r="I8" s="176">
        <v>33.5</v>
      </c>
      <c r="J8" s="176">
        <v>0</v>
      </c>
      <c r="K8" s="187">
        <v>0</v>
      </c>
      <c r="L8" s="187">
        <v>0</v>
      </c>
      <c r="M8" s="187">
        <v>0</v>
      </c>
      <c r="N8" s="187">
        <v>0</v>
      </c>
    </row>
    <row r="9" spans="1:14" ht="13.5" customHeight="1">
      <c r="A9" s="173" t="s">
        <v>107</v>
      </c>
      <c r="B9" s="174"/>
      <c r="C9" s="175" t="s">
        <v>108</v>
      </c>
      <c r="D9" s="175"/>
      <c r="E9" s="173" t="s">
        <v>109</v>
      </c>
      <c r="F9" s="176">
        <v>3.91</v>
      </c>
      <c r="G9" s="176">
        <v>3.74</v>
      </c>
      <c r="H9" s="176">
        <v>0.08</v>
      </c>
      <c r="I9" s="176">
        <v>0.09</v>
      </c>
      <c r="J9" s="176">
        <v>0</v>
      </c>
      <c r="K9" s="187">
        <v>0</v>
      </c>
      <c r="L9" s="187">
        <v>0</v>
      </c>
      <c r="M9" s="187">
        <v>0</v>
      </c>
      <c r="N9" s="187">
        <v>0</v>
      </c>
    </row>
    <row r="10" spans="1:14" ht="13.5" customHeight="1">
      <c r="A10" s="173" t="s">
        <v>110</v>
      </c>
      <c r="B10" s="174">
        <v>208</v>
      </c>
      <c r="C10" s="175" t="s">
        <v>111</v>
      </c>
      <c r="D10" s="175" t="s">
        <v>112</v>
      </c>
      <c r="E10" s="173" t="s">
        <v>113</v>
      </c>
      <c r="F10" s="176">
        <v>0.17</v>
      </c>
      <c r="G10" s="176">
        <v>0</v>
      </c>
      <c r="H10" s="176">
        <v>0.08</v>
      </c>
      <c r="I10" s="176">
        <v>0.09</v>
      </c>
      <c r="J10" s="176">
        <v>0</v>
      </c>
      <c r="K10" s="187">
        <v>0</v>
      </c>
      <c r="L10" s="187">
        <v>0</v>
      </c>
      <c r="M10" s="187">
        <v>0</v>
      </c>
      <c r="N10" s="187">
        <v>0</v>
      </c>
    </row>
    <row r="11" spans="1:14" ht="13.5" customHeight="1">
      <c r="A11" s="173" t="s">
        <v>110</v>
      </c>
      <c r="B11" s="174">
        <v>208</v>
      </c>
      <c r="C11" s="175" t="s">
        <v>111</v>
      </c>
      <c r="D11" s="175" t="s">
        <v>108</v>
      </c>
      <c r="E11" s="173" t="s">
        <v>114</v>
      </c>
      <c r="F11" s="176">
        <v>3.74</v>
      </c>
      <c r="G11" s="176">
        <v>3.74</v>
      </c>
      <c r="H11" s="176">
        <v>0</v>
      </c>
      <c r="I11" s="176">
        <v>0</v>
      </c>
      <c r="J11" s="176">
        <v>0</v>
      </c>
      <c r="K11" s="187">
        <v>0</v>
      </c>
      <c r="L11" s="187">
        <v>0</v>
      </c>
      <c r="M11" s="187">
        <v>0</v>
      </c>
      <c r="N11" s="187">
        <v>0</v>
      </c>
    </row>
    <row r="12" spans="1:14" ht="13.5" customHeight="1">
      <c r="A12" s="173" t="s">
        <v>107</v>
      </c>
      <c r="B12" s="174"/>
      <c r="C12" s="175" t="s">
        <v>115</v>
      </c>
      <c r="D12" s="175"/>
      <c r="E12" s="173" t="s">
        <v>116</v>
      </c>
      <c r="F12" s="176">
        <v>50.31</v>
      </c>
      <c r="G12" s="176">
        <v>27.47</v>
      </c>
      <c r="H12" s="176">
        <v>22.81</v>
      </c>
      <c r="I12" s="176">
        <v>33.409999999999997</v>
      </c>
      <c r="J12" s="176">
        <v>0</v>
      </c>
      <c r="K12" s="187">
        <v>0</v>
      </c>
      <c r="L12" s="187">
        <v>0</v>
      </c>
      <c r="M12" s="187">
        <v>0</v>
      </c>
      <c r="N12" s="187">
        <v>0</v>
      </c>
    </row>
    <row r="13" spans="1:14" ht="13.5" customHeight="1">
      <c r="A13" s="173" t="s">
        <v>110</v>
      </c>
      <c r="B13" s="174">
        <v>208</v>
      </c>
      <c r="C13" s="175" t="s">
        <v>117</v>
      </c>
      <c r="D13" s="175" t="s">
        <v>112</v>
      </c>
      <c r="E13" s="173" t="s">
        <v>118</v>
      </c>
      <c r="F13" s="176">
        <v>50.31</v>
      </c>
      <c r="G13" s="176">
        <v>27.47</v>
      </c>
      <c r="H13" s="176">
        <v>22.81</v>
      </c>
      <c r="I13" s="176">
        <v>0.03</v>
      </c>
      <c r="J13" s="176">
        <v>0</v>
      </c>
      <c r="K13" s="187">
        <v>0</v>
      </c>
      <c r="L13" s="187">
        <v>0</v>
      </c>
      <c r="M13" s="187">
        <v>0</v>
      </c>
      <c r="N13" s="187">
        <v>0</v>
      </c>
    </row>
    <row r="14" spans="1:14" s="165" customFormat="1" ht="13.5" customHeight="1">
      <c r="A14" s="177" t="s">
        <v>110</v>
      </c>
      <c r="B14" s="178">
        <v>208</v>
      </c>
      <c r="C14" s="179" t="s">
        <v>117</v>
      </c>
      <c r="D14" s="179" t="s">
        <v>119</v>
      </c>
      <c r="E14" s="180" t="s">
        <v>120</v>
      </c>
      <c r="F14" s="181">
        <v>9.8000000000000007</v>
      </c>
      <c r="G14" s="181"/>
      <c r="H14" s="181"/>
      <c r="I14" s="181">
        <v>9.8000000000000007</v>
      </c>
      <c r="J14" s="181"/>
      <c r="K14" s="188"/>
      <c r="L14" s="188"/>
      <c r="M14" s="188"/>
      <c r="N14" s="188"/>
    </row>
    <row r="15" spans="1:14" s="165" customFormat="1" ht="13.5" customHeight="1">
      <c r="A15" s="177" t="s">
        <v>110</v>
      </c>
      <c r="B15" s="178">
        <v>208</v>
      </c>
      <c r="C15" s="179" t="s">
        <v>117</v>
      </c>
      <c r="D15" s="179" t="s">
        <v>108</v>
      </c>
      <c r="E15" s="182" t="s">
        <v>121</v>
      </c>
      <c r="F15" s="181">
        <v>17.75</v>
      </c>
      <c r="G15" s="181"/>
      <c r="H15" s="181"/>
      <c r="I15" s="181">
        <v>17.75</v>
      </c>
      <c r="J15" s="181"/>
      <c r="K15" s="188"/>
      <c r="L15" s="188"/>
      <c r="M15" s="188"/>
      <c r="N15" s="188"/>
    </row>
    <row r="16" spans="1:14" s="165" customFormat="1" ht="13.5" customHeight="1">
      <c r="A16" s="177" t="s">
        <v>110</v>
      </c>
      <c r="B16" s="178">
        <v>208</v>
      </c>
      <c r="C16" s="179" t="s">
        <v>117</v>
      </c>
      <c r="D16" s="179" t="s">
        <v>122</v>
      </c>
      <c r="E16" s="182" t="s">
        <v>123</v>
      </c>
      <c r="F16" s="181">
        <v>5.83</v>
      </c>
      <c r="G16" s="181"/>
      <c r="H16" s="181"/>
      <c r="I16" s="181">
        <v>5.83</v>
      </c>
      <c r="J16" s="181"/>
      <c r="K16" s="188"/>
      <c r="L16" s="188"/>
      <c r="M16" s="188"/>
      <c r="N16" s="188"/>
    </row>
    <row r="17" spans="1:14" ht="13.5" customHeight="1">
      <c r="A17" s="173" t="s">
        <v>98</v>
      </c>
      <c r="B17" s="174">
        <v>210</v>
      </c>
      <c r="C17" s="175"/>
      <c r="D17" s="175"/>
      <c r="E17" s="173" t="s">
        <v>124</v>
      </c>
      <c r="F17" s="176">
        <v>2.69</v>
      </c>
      <c r="G17" s="176">
        <v>2.69</v>
      </c>
      <c r="H17" s="176">
        <v>0</v>
      </c>
      <c r="I17" s="176">
        <v>0</v>
      </c>
      <c r="J17" s="176">
        <v>0</v>
      </c>
      <c r="K17" s="187">
        <v>0</v>
      </c>
      <c r="L17" s="187">
        <v>0</v>
      </c>
      <c r="M17" s="187">
        <v>0</v>
      </c>
      <c r="N17" s="187">
        <v>0</v>
      </c>
    </row>
    <row r="18" spans="1:14" ht="13.5" customHeight="1">
      <c r="A18" s="173" t="s">
        <v>107</v>
      </c>
      <c r="B18" s="174"/>
      <c r="C18" s="175" t="s">
        <v>115</v>
      </c>
      <c r="D18" s="175"/>
      <c r="E18" s="173" t="s">
        <v>125</v>
      </c>
      <c r="F18" s="176">
        <v>2.69</v>
      </c>
      <c r="G18" s="176">
        <v>2.69</v>
      </c>
      <c r="H18" s="176">
        <v>0</v>
      </c>
      <c r="I18" s="176">
        <v>0</v>
      </c>
      <c r="J18" s="176">
        <v>0</v>
      </c>
      <c r="K18" s="187">
        <v>0</v>
      </c>
      <c r="L18" s="187">
        <v>0</v>
      </c>
      <c r="M18" s="187">
        <v>0</v>
      </c>
      <c r="N18" s="187">
        <v>0</v>
      </c>
    </row>
    <row r="19" spans="1:14" ht="13.5" customHeight="1">
      <c r="A19" s="173" t="s">
        <v>110</v>
      </c>
      <c r="B19" s="174">
        <v>210</v>
      </c>
      <c r="C19" s="175" t="s">
        <v>117</v>
      </c>
      <c r="D19" s="175" t="s">
        <v>112</v>
      </c>
      <c r="E19" s="173" t="s">
        <v>126</v>
      </c>
      <c r="F19" s="176">
        <v>2.69</v>
      </c>
      <c r="G19" s="176">
        <v>2.69</v>
      </c>
      <c r="H19" s="176">
        <v>0</v>
      </c>
      <c r="I19" s="176">
        <v>0</v>
      </c>
      <c r="J19" s="176">
        <v>0</v>
      </c>
      <c r="K19" s="187">
        <v>0</v>
      </c>
      <c r="L19" s="187">
        <v>0</v>
      </c>
      <c r="M19" s="187">
        <v>0</v>
      </c>
      <c r="N19" s="187">
        <v>0</v>
      </c>
    </row>
    <row r="20" spans="1:14" ht="13.5" customHeight="1">
      <c r="A20" s="173" t="s">
        <v>98</v>
      </c>
      <c r="B20" s="174">
        <v>221</v>
      </c>
      <c r="C20" s="175"/>
      <c r="D20" s="175"/>
      <c r="E20" s="173" t="s">
        <v>127</v>
      </c>
      <c r="F20" s="176">
        <v>2.74</v>
      </c>
      <c r="G20" s="176">
        <v>2.74</v>
      </c>
      <c r="H20" s="176">
        <v>0</v>
      </c>
      <c r="I20" s="176">
        <v>0</v>
      </c>
      <c r="J20" s="176">
        <v>0</v>
      </c>
      <c r="K20" s="187">
        <v>0</v>
      </c>
      <c r="L20" s="187">
        <v>0</v>
      </c>
      <c r="M20" s="187">
        <v>0</v>
      </c>
      <c r="N20" s="187">
        <v>0</v>
      </c>
    </row>
    <row r="21" spans="1:14" ht="13.5" customHeight="1">
      <c r="A21" s="173" t="s">
        <v>107</v>
      </c>
      <c r="B21" s="174"/>
      <c r="C21" s="175" t="s">
        <v>128</v>
      </c>
      <c r="D21" s="175"/>
      <c r="E21" s="173" t="s">
        <v>129</v>
      </c>
      <c r="F21" s="176">
        <v>2.74</v>
      </c>
      <c r="G21" s="176">
        <v>2.74</v>
      </c>
      <c r="H21" s="176">
        <v>0</v>
      </c>
      <c r="I21" s="176">
        <v>0</v>
      </c>
      <c r="J21" s="176">
        <v>0</v>
      </c>
      <c r="K21" s="187">
        <v>0</v>
      </c>
      <c r="L21" s="187">
        <v>0</v>
      </c>
      <c r="M21" s="187">
        <v>0</v>
      </c>
      <c r="N21" s="187">
        <v>0</v>
      </c>
    </row>
    <row r="22" spans="1:14" ht="13.5" customHeight="1">
      <c r="A22" s="173" t="s">
        <v>110</v>
      </c>
      <c r="B22" s="174">
        <v>221</v>
      </c>
      <c r="C22" s="175" t="s">
        <v>130</v>
      </c>
      <c r="D22" s="175" t="s">
        <v>112</v>
      </c>
      <c r="E22" s="173" t="s">
        <v>131</v>
      </c>
      <c r="F22" s="176">
        <v>2.74</v>
      </c>
      <c r="G22" s="176">
        <v>2.74</v>
      </c>
      <c r="H22" s="176">
        <v>0</v>
      </c>
      <c r="I22" s="176">
        <v>0</v>
      </c>
      <c r="J22" s="176">
        <v>0</v>
      </c>
      <c r="K22" s="187">
        <v>0</v>
      </c>
      <c r="L22" s="187">
        <v>0</v>
      </c>
      <c r="M22" s="187">
        <v>0</v>
      </c>
      <c r="N22" s="187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9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0"/>
  <sheetViews>
    <sheetView showGridLines="0" showZeros="0" zoomScale="85" zoomScaleNormal="85" workbookViewId="0">
      <selection activeCell="H8" sqref="H8"/>
    </sheetView>
  </sheetViews>
  <sheetFormatPr defaultColWidth="9" defaultRowHeight="13.5"/>
  <cols>
    <col min="1" max="1" width="12.5" customWidth="1"/>
  </cols>
  <sheetData>
    <row r="1" spans="1:35" ht="27" customHeight="1">
      <c r="A1" s="417" t="s">
        <v>159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</row>
    <row r="2" spans="1:35" ht="13.5" customHeight="1">
      <c r="A2" s="146"/>
      <c r="B2" s="146"/>
      <c r="C2" s="146"/>
      <c r="D2" s="146"/>
      <c r="E2" s="146"/>
      <c r="F2" s="147"/>
      <c r="G2" s="146"/>
      <c r="H2" s="146"/>
      <c r="I2" s="146"/>
      <c r="J2" s="146"/>
      <c r="K2" s="159"/>
      <c r="L2" s="146"/>
      <c r="M2" s="146"/>
      <c r="N2" s="146"/>
      <c r="O2" s="146"/>
      <c r="P2" s="147"/>
      <c r="Q2" s="146"/>
      <c r="R2" s="146"/>
      <c r="S2" s="146"/>
      <c r="T2" s="146"/>
      <c r="U2" s="159"/>
      <c r="V2" s="146"/>
      <c r="W2" s="146"/>
      <c r="X2" s="146"/>
      <c r="Y2" s="146"/>
      <c r="Z2" s="146"/>
      <c r="AA2" s="146"/>
      <c r="AB2" s="146"/>
      <c r="AC2" s="146"/>
      <c r="AD2" s="146"/>
      <c r="AE2" s="159"/>
      <c r="AF2" s="147"/>
      <c r="AG2" s="161"/>
      <c r="AI2" s="162" t="s">
        <v>160</v>
      </c>
    </row>
    <row r="3" spans="1:35" ht="32.25" customHeight="1">
      <c r="A3" s="27" t="s">
        <v>25</v>
      </c>
      <c r="B3" s="148"/>
      <c r="C3" s="148"/>
      <c r="D3" s="148"/>
      <c r="E3" s="149"/>
      <c r="F3" s="150"/>
      <c r="G3" s="146"/>
      <c r="H3" s="146"/>
      <c r="I3" s="146"/>
      <c r="J3" s="146"/>
      <c r="K3" s="160"/>
      <c r="L3" s="146"/>
      <c r="M3" s="146"/>
      <c r="N3" s="146"/>
      <c r="O3" s="146"/>
      <c r="P3" s="150"/>
      <c r="Q3" s="146"/>
      <c r="R3" s="146"/>
      <c r="S3" s="146"/>
      <c r="T3" s="146"/>
      <c r="U3" s="160"/>
      <c r="V3" s="146"/>
      <c r="W3" s="146"/>
      <c r="X3" s="146"/>
      <c r="Y3" s="146"/>
      <c r="Z3" s="146"/>
      <c r="AA3" s="146"/>
      <c r="AB3" s="146"/>
      <c r="AC3" s="146"/>
      <c r="AD3" s="146"/>
      <c r="AE3" s="160"/>
      <c r="AF3" s="150"/>
      <c r="AG3" s="161"/>
      <c r="AI3" s="162" t="s">
        <v>26</v>
      </c>
    </row>
    <row r="4" spans="1:35" ht="13.5" customHeight="1">
      <c r="A4" s="418" t="s">
        <v>101</v>
      </c>
      <c r="B4" s="418"/>
      <c r="C4" s="418"/>
      <c r="D4" s="424" t="s">
        <v>102</v>
      </c>
      <c r="E4" s="424" t="s">
        <v>161</v>
      </c>
      <c r="F4" s="419" t="s">
        <v>140</v>
      </c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1"/>
    </row>
    <row r="5" spans="1:35" ht="13.5" customHeight="1">
      <c r="A5" s="151"/>
      <c r="B5" s="151"/>
      <c r="C5" s="151"/>
      <c r="D5" s="425"/>
      <c r="E5" s="427"/>
      <c r="F5" s="419" t="s">
        <v>94</v>
      </c>
      <c r="G5" s="420"/>
      <c r="H5" s="420"/>
      <c r="I5" s="420"/>
      <c r="J5" s="420"/>
      <c r="K5" s="420"/>
      <c r="L5" s="420"/>
      <c r="M5" s="420"/>
      <c r="N5" s="420"/>
      <c r="O5" s="421"/>
      <c r="P5" s="419" t="s">
        <v>95</v>
      </c>
      <c r="Q5" s="420"/>
      <c r="R5" s="420"/>
      <c r="S5" s="420"/>
      <c r="T5" s="420"/>
      <c r="U5" s="420"/>
      <c r="V5" s="420"/>
      <c r="W5" s="420"/>
      <c r="X5" s="420"/>
      <c r="Y5" s="421"/>
      <c r="Z5" s="419" t="s">
        <v>96</v>
      </c>
      <c r="AA5" s="420"/>
      <c r="AB5" s="420"/>
      <c r="AC5" s="420"/>
      <c r="AD5" s="420"/>
      <c r="AE5" s="420"/>
      <c r="AF5" s="420"/>
      <c r="AG5" s="420"/>
      <c r="AH5" s="420"/>
      <c r="AI5" s="421"/>
    </row>
    <row r="6" spans="1:35" ht="13.5" customHeight="1">
      <c r="A6" s="422" t="s">
        <v>103</v>
      </c>
      <c r="B6" s="422" t="s">
        <v>104</v>
      </c>
      <c r="C6" s="422" t="s">
        <v>105</v>
      </c>
      <c r="D6" s="425"/>
      <c r="E6" s="427"/>
      <c r="F6" s="429" t="s">
        <v>83</v>
      </c>
      <c r="G6" s="419" t="s">
        <v>84</v>
      </c>
      <c r="H6" s="420"/>
      <c r="I6" s="421"/>
      <c r="J6" s="429" t="s">
        <v>162</v>
      </c>
      <c r="K6" s="429" t="s">
        <v>163</v>
      </c>
      <c r="L6" s="429" t="s">
        <v>164</v>
      </c>
      <c r="M6" s="429" t="s">
        <v>165</v>
      </c>
      <c r="N6" s="430" t="s">
        <v>166</v>
      </c>
      <c r="O6" s="430" t="s">
        <v>167</v>
      </c>
      <c r="P6" s="429" t="s">
        <v>83</v>
      </c>
      <c r="Q6" s="419" t="s">
        <v>84</v>
      </c>
      <c r="R6" s="420"/>
      <c r="S6" s="421"/>
      <c r="T6" s="429" t="s">
        <v>162</v>
      </c>
      <c r="U6" s="429" t="s">
        <v>163</v>
      </c>
      <c r="V6" s="429" t="s">
        <v>164</v>
      </c>
      <c r="W6" s="429" t="s">
        <v>165</v>
      </c>
      <c r="X6" s="430" t="s">
        <v>168</v>
      </c>
      <c r="Y6" s="430" t="s">
        <v>167</v>
      </c>
      <c r="Z6" s="429" t="s">
        <v>83</v>
      </c>
      <c r="AA6" s="419" t="s">
        <v>84</v>
      </c>
      <c r="AB6" s="420"/>
      <c r="AC6" s="421"/>
      <c r="AD6" s="429" t="s">
        <v>162</v>
      </c>
      <c r="AE6" s="429" t="s">
        <v>163</v>
      </c>
      <c r="AF6" s="429" t="s">
        <v>164</v>
      </c>
      <c r="AG6" s="429" t="s">
        <v>165</v>
      </c>
      <c r="AH6" s="432" t="s">
        <v>168</v>
      </c>
      <c r="AI6" s="432" t="s">
        <v>167</v>
      </c>
    </row>
    <row r="7" spans="1:35" ht="36" customHeight="1">
      <c r="A7" s="423"/>
      <c r="B7" s="423"/>
      <c r="C7" s="423"/>
      <c r="D7" s="426"/>
      <c r="E7" s="428"/>
      <c r="F7" s="429"/>
      <c r="G7" s="152" t="s">
        <v>90</v>
      </c>
      <c r="H7" s="152" t="s">
        <v>91</v>
      </c>
      <c r="I7" s="152" t="s">
        <v>92</v>
      </c>
      <c r="J7" s="429"/>
      <c r="K7" s="429"/>
      <c r="L7" s="429"/>
      <c r="M7" s="429"/>
      <c r="N7" s="431"/>
      <c r="O7" s="431"/>
      <c r="P7" s="429"/>
      <c r="Q7" s="152" t="s">
        <v>90</v>
      </c>
      <c r="R7" s="152" t="s">
        <v>91</v>
      </c>
      <c r="S7" s="152" t="s">
        <v>92</v>
      </c>
      <c r="T7" s="429"/>
      <c r="U7" s="429"/>
      <c r="V7" s="429"/>
      <c r="W7" s="429"/>
      <c r="X7" s="431"/>
      <c r="Y7" s="431"/>
      <c r="Z7" s="429"/>
      <c r="AA7" s="152" t="s">
        <v>90</v>
      </c>
      <c r="AB7" s="152" t="s">
        <v>91</v>
      </c>
      <c r="AC7" s="152" t="s">
        <v>92</v>
      </c>
      <c r="AD7" s="429"/>
      <c r="AE7" s="429"/>
      <c r="AF7" s="429"/>
      <c r="AG7" s="429"/>
      <c r="AH7" s="433"/>
      <c r="AI7" s="433"/>
    </row>
    <row r="8" spans="1:35" s="22" customFormat="1" ht="33" customHeight="1">
      <c r="A8" s="153"/>
      <c r="B8" s="154"/>
      <c r="C8" s="154"/>
      <c r="D8" s="155" t="s">
        <v>83</v>
      </c>
      <c r="E8" s="156">
        <f>F8+P8+Z8</f>
        <v>59.65</v>
      </c>
      <c r="F8" s="157">
        <f>G8+J8+K8+L8+M8+N8+O8</f>
        <v>36.64</v>
      </c>
      <c r="G8" s="156">
        <f>H8+I8</f>
        <v>36.64</v>
      </c>
      <c r="H8" s="158">
        <v>36.64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7">
        <f>Q8+T8+U8+V8+W8+X8+Y8</f>
        <v>22.89</v>
      </c>
      <c r="Q8" s="156">
        <f>R8+S8</f>
        <v>22.89</v>
      </c>
      <c r="R8" s="158">
        <v>22.89</v>
      </c>
      <c r="S8" s="158">
        <v>0</v>
      </c>
      <c r="T8" s="158">
        <v>0</v>
      </c>
      <c r="U8" s="158">
        <v>0</v>
      </c>
      <c r="V8" s="158">
        <v>0</v>
      </c>
      <c r="W8" s="158">
        <v>0</v>
      </c>
      <c r="X8" s="158">
        <v>0</v>
      </c>
      <c r="Y8" s="158">
        <v>0</v>
      </c>
      <c r="Z8" s="157">
        <f>AA8+AD8+AE8+AF8+AG8+AH8+AI8</f>
        <v>0.12</v>
      </c>
      <c r="AA8" s="156">
        <f>AB8+AC8</f>
        <v>0.12</v>
      </c>
      <c r="AB8" s="158">
        <v>0.12</v>
      </c>
      <c r="AC8" s="158">
        <v>0</v>
      </c>
      <c r="AD8" s="158">
        <v>0</v>
      </c>
      <c r="AE8" s="158">
        <v>0</v>
      </c>
      <c r="AF8" s="158">
        <v>0</v>
      </c>
      <c r="AG8" s="163">
        <v>0</v>
      </c>
      <c r="AH8" s="164">
        <v>0</v>
      </c>
      <c r="AI8" s="164">
        <v>0</v>
      </c>
    </row>
    <row r="9" spans="1:35" ht="33" customHeight="1">
      <c r="A9" s="153">
        <v>208</v>
      </c>
      <c r="B9" s="154"/>
      <c r="C9" s="154"/>
      <c r="D9" s="155" t="s">
        <v>106</v>
      </c>
      <c r="E9" s="156">
        <f t="shared" ref="E9:E20" si="0">F9+P9+Z9</f>
        <v>54.22</v>
      </c>
      <c r="F9" s="157">
        <f t="shared" ref="F9:F20" si="1">G9+J9+K9+L9+M9+N9+O9</f>
        <v>31.21</v>
      </c>
      <c r="G9" s="156">
        <f t="shared" ref="G9:G20" si="2">H9+I9</f>
        <v>31.21</v>
      </c>
      <c r="H9" s="158">
        <v>31.21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7">
        <f t="shared" ref="P9:P20" si="3">Q9+T9+U9+V9+W9+X9+Y9</f>
        <v>22.89</v>
      </c>
      <c r="Q9" s="156">
        <f t="shared" ref="Q9:Q20" si="4">R9+S9</f>
        <v>22.89</v>
      </c>
      <c r="R9" s="158">
        <v>22.89</v>
      </c>
      <c r="S9" s="158">
        <v>0</v>
      </c>
      <c r="T9" s="158">
        <v>0</v>
      </c>
      <c r="U9" s="158">
        <v>0</v>
      </c>
      <c r="V9" s="158">
        <v>0</v>
      </c>
      <c r="W9" s="158">
        <v>0</v>
      </c>
      <c r="X9" s="158">
        <v>0</v>
      </c>
      <c r="Y9" s="158">
        <v>0</v>
      </c>
      <c r="Z9" s="157">
        <f t="shared" ref="Z9:Z20" si="5">AA9+AD9+AE9+AF9+AG9+AH9+AI9</f>
        <v>0.12</v>
      </c>
      <c r="AA9" s="156">
        <f t="shared" ref="AA9:AA20" si="6">AB9+AC9</f>
        <v>0.12</v>
      </c>
      <c r="AB9" s="158">
        <v>0.12</v>
      </c>
      <c r="AC9" s="158">
        <v>0</v>
      </c>
      <c r="AD9" s="158">
        <v>0</v>
      </c>
      <c r="AE9" s="158">
        <v>0</v>
      </c>
      <c r="AF9" s="158">
        <v>0</v>
      </c>
      <c r="AG9" s="163">
        <v>0</v>
      </c>
      <c r="AH9" s="164">
        <v>0</v>
      </c>
      <c r="AI9" s="164">
        <v>0</v>
      </c>
    </row>
    <row r="10" spans="1:35" ht="33" customHeight="1">
      <c r="A10" s="153"/>
      <c r="B10" s="154" t="s">
        <v>108</v>
      </c>
      <c r="C10" s="154"/>
      <c r="D10" s="155" t="s">
        <v>109</v>
      </c>
      <c r="E10" s="156">
        <f t="shared" si="0"/>
        <v>3.91</v>
      </c>
      <c r="F10" s="157">
        <f t="shared" si="1"/>
        <v>3.74</v>
      </c>
      <c r="G10" s="156">
        <f t="shared" si="2"/>
        <v>3.74</v>
      </c>
      <c r="H10" s="158">
        <v>3.74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7">
        <f t="shared" si="3"/>
        <v>0.08</v>
      </c>
      <c r="Q10" s="156">
        <f t="shared" si="4"/>
        <v>0.08</v>
      </c>
      <c r="R10" s="158">
        <v>0.08</v>
      </c>
      <c r="S10" s="158">
        <v>0</v>
      </c>
      <c r="T10" s="158">
        <v>0</v>
      </c>
      <c r="U10" s="158">
        <v>0</v>
      </c>
      <c r="V10" s="158">
        <v>0</v>
      </c>
      <c r="W10" s="158">
        <v>0</v>
      </c>
      <c r="X10" s="158">
        <v>0</v>
      </c>
      <c r="Y10" s="158">
        <v>0</v>
      </c>
      <c r="Z10" s="157">
        <f t="shared" si="5"/>
        <v>0.09</v>
      </c>
      <c r="AA10" s="156">
        <f t="shared" si="6"/>
        <v>0.09</v>
      </c>
      <c r="AB10" s="158">
        <v>0.09</v>
      </c>
      <c r="AC10" s="158">
        <v>0</v>
      </c>
      <c r="AD10" s="158">
        <v>0</v>
      </c>
      <c r="AE10" s="158">
        <v>0</v>
      </c>
      <c r="AF10" s="158">
        <v>0</v>
      </c>
      <c r="AG10" s="163">
        <v>0</v>
      </c>
      <c r="AH10" s="164">
        <v>0</v>
      </c>
      <c r="AI10" s="164">
        <v>0</v>
      </c>
    </row>
    <row r="11" spans="1:35" ht="33" customHeight="1">
      <c r="A11" s="153">
        <v>208</v>
      </c>
      <c r="B11" s="154" t="s">
        <v>111</v>
      </c>
      <c r="C11" s="154" t="s">
        <v>112</v>
      </c>
      <c r="D11" s="155" t="s">
        <v>113</v>
      </c>
      <c r="E11" s="156">
        <f t="shared" si="0"/>
        <v>0.17</v>
      </c>
      <c r="F11" s="157">
        <f t="shared" si="1"/>
        <v>0</v>
      </c>
      <c r="G11" s="156">
        <f t="shared" si="2"/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7">
        <f t="shared" si="3"/>
        <v>0.08</v>
      </c>
      <c r="Q11" s="156">
        <f t="shared" si="4"/>
        <v>0.08</v>
      </c>
      <c r="R11" s="158">
        <v>0.08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7">
        <f t="shared" si="5"/>
        <v>0.09</v>
      </c>
      <c r="AA11" s="156">
        <f t="shared" si="6"/>
        <v>0.09</v>
      </c>
      <c r="AB11" s="158">
        <v>0.09</v>
      </c>
      <c r="AC11" s="158">
        <v>0</v>
      </c>
      <c r="AD11" s="158">
        <v>0</v>
      </c>
      <c r="AE11" s="158">
        <v>0</v>
      </c>
      <c r="AF11" s="158">
        <v>0</v>
      </c>
      <c r="AG11" s="163">
        <v>0</v>
      </c>
      <c r="AH11" s="164">
        <v>0</v>
      </c>
      <c r="AI11" s="164">
        <v>0</v>
      </c>
    </row>
    <row r="12" spans="1:35" ht="33" customHeight="1">
      <c r="A12" s="153">
        <v>208</v>
      </c>
      <c r="B12" s="154" t="s">
        <v>111</v>
      </c>
      <c r="C12" s="154" t="s">
        <v>108</v>
      </c>
      <c r="D12" s="155" t="s">
        <v>114</v>
      </c>
      <c r="E12" s="156">
        <f t="shared" si="0"/>
        <v>3.74</v>
      </c>
      <c r="F12" s="157">
        <f t="shared" si="1"/>
        <v>3.74</v>
      </c>
      <c r="G12" s="156">
        <f t="shared" si="2"/>
        <v>3.74</v>
      </c>
      <c r="H12" s="158">
        <v>3.74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7">
        <f t="shared" si="3"/>
        <v>0</v>
      </c>
      <c r="Q12" s="156">
        <f t="shared" si="4"/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  <c r="W12" s="158">
        <v>0</v>
      </c>
      <c r="X12" s="158">
        <v>0</v>
      </c>
      <c r="Y12" s="158">
        <v>0</v>
      </c>
      <c r="Z12" s="157">
        <f t="shared" si="5"/>
        <v>0</v>
      </c>
      <c r="AA12" s="156">
        <f t="shared" si="6"/>
        <v>0</v>
      </c>
      <c r="AB12" s="158">
        <v>0</v>
      </c>
      <c r="AC12" s="158">
        <v>0</v>
      </c>
      <c r="AD12" s="158">
        <v>0</v>
      </c>
      <c r="AE12" s="158">
        <v>0</v>
      </c>
      <c r="AF12" s="158">
        <v>0</v>
      </c>
      <c r="AG12" s="163">
        <v>0</v>
      </c>
      <c r="AH12" s="164">
        <v>0</v>
      </c>
      <c r="AI12" s="164">
        <v>0</v>
      </c>
    </row>
    <row r="13" spans="1:35" ht="33" customHeight="1">
      <c r="A13" s="153"/>
      <c r="B13" s="154" t="s">
        <v>115</v>
      </c>
      <c r="C13" s="154"/>
      <c r="D13" s="155" t="s">
        <v>116</v>
      </c>
      <c r="E13" s="156">
        <f t="shared" si="0"/>
        <v>50.31</v>
      </c>
      <c r="F13" s="157">
        <f t="shared" si="1"/>
        <v>27.47</v>
      </c>
      <c r="G13" s="156">
        <f t="shared" si="2"/>
        <v>27.47</v>
      </c>
      <c r="H13" s="158">
        <v>27.47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157">
        <f t="shared" si="3"/>
        <v>22.81</v>
      </c>
      <c r="Q13" s="156">
        <f t="shared" si="4"/>
        <v>22.81</v>
      </c>
      <c r="R13" s="158">
        <v>22.81</v>
      </c>
      <c r="S13" s="158">
        <v>0</v>
      </c>
      <c r="T13" s="158">
        <v>0</v>
      </c>
      <c r="U13" s="158">
        <v>0</v>
      </c>
      <c r="V13" s="158">
        <v>0</v>
      </c>
      <c r="W13" s="158">
        <v>0</v>
      </c>
      <c r="X13" s="158">
        <v>0</v>
      </c>
      <c r="Y13" s="158">
        <v>0</v>
      </c>
      <c r="Z13" s="157">
        <f t="shared" si="5"/>
        <v>0.03</v>
      </c>
      <c r="AA13" s="156">
        <f t="shared" si="6"/>
        <v>0.03</v>
      </c>
      <c r="AB13" s="158">
        <v>0.03</v>
      </c>
      <c r="AC13" s="158">
        <v>0</v>
      </c>
      <c r="AD13" s="158">
        <v>0</v>
      </c>
      <c r="AE13" s="158">
        <v>0</v>
      </c>
      <c r="AF13" s="158">
        <v>0</v>
      </c>
      <c r="AG13" s="163">
        <v>0</v>
      </c>
      <c r="AH13" s="164">
        <v>0</v>
      </c>
      <c r="AI13" s="164">
        <v>0</v>
      </c>
    </row>
    <row r="14" spans="1:35" ht="33" customHeight="1">
      <c r="A14" s="153">
        <v>208</v>
      </c>
      <c r="B14" s="154" t="s">
        <v>117</v>
      </c>
      <c r="C14" s="154" t="s">
        <v>112</v>
      </c>
      <c r="D14" s="155" t="s">
        <v>118</v>
      </c>
      <c r="E14" s="156">
        <f t="shared" si="0"/>
        <v>50.31</v>
      </c>
      <c r="F14" s="157">
        <f t="shared" si="1"/>
        <v>27.47</v>
      </c>
      <c r="G14" s="156">
        <f t="shared" si="2"/>
        <v>27.47</v>
      </c>
      <c r="H14" s="158">
        <v>27.47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7">
        <f t="shared" si="3"/>
        <v>22.81</v>
      </c>
      <c r="Q14" s="156">
        <f t="shared" si="4"/>
        <v>22.81</v>
      </c>
      <c r="R14" s="158">
        <v>22.81</v>
      </c>
      <c r="S14" s="158">
        <v>0</v>
      </c>
      <c r="T14" s="158">
        <v>0</v>
      </c>
      <c r="U14" s="158">
        <v>0</v>
      </c>
      <c r="V14" s="158">
        <v>0</v>
      </c>
      <c r="W14" s="158">
        <v>0</v>
      </c>
      <c r="X14" s="158">
        <v>0</v>
      </c>
      <c r="Y14" s="158">
        <v>0</v>
      </c>
      <c r="Z14" s="157">
        <f t="shared" si="5"/>
        <v>0.03</v>
      </c>
      <c r="AA14" s="156">
        <f t="shared" si="6"/>
        <v>0.03</v>
      </c>
      <c r="AB14" s="158">
        <v>0.03</v>
      </c>
      <c r="AC14" s="158">
        <v>0</v>
      </c>
      <c r="AD14" s="158">
        <v>0</v>
      </c>
      <c r="AE14" s="158">
        <v>0</v>
      </c>
      <c r="AF14" s="158">
        <v>0</v>
      </c>
      <c r="AG14" s="163">
        <v>0</v>
      </c>
      <c r="AH14" s="164">
        <v>0</v>
      </c>
      <c r="AI14" s="164">
        <v>0</v>
      </c>
    </row>
    <row r="15" spans="1:35" ht="33" customHeight="1">
      <c r="A15" s="153">
        <v>210</v>
      </c>
      <c r="B15" s="154"/>
      <c r="C15" s="154"/>
      <c r="D15" s="155" t="s">
        <v>124</v>
      </c>
      <c r="E15" s="156">
        <f t="shared" si="0"/>
        <v>2.69</v>
      </c>
      <c r="F15" s="157">
        <f t="shared" si="1"/>
        <v>2.69</v>
      </c>
      <c r="G15" s="156">
        <f t="shared" si="2"/>
        <v>2.69</v>
      </c>
      <c r="H15" s="158">
        <v>2.69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7">
        <f t="shared" si="3"/>
        <v>0</v>
      </c>
      <c r="Q15" s="156">
        <f t="shared" si="4"/>
        <v>0</v>
      </c>
      <c r="R15" s="158">
        <v>0</v>
      </c>
      <c r="S15" s="158">
        <v>0</v>
      </c>
      <c r="T15" s="158">
        <v>0</v>
      </c>
      <c r="U15" s="158">
        <v>0</v>
      </c>
      <c r="V15" s="158">
        <v>0</v>
      </c>
      <c r="W15" s="158">
        <v>0</v>
      </c>
      <c r="X15" s="158">
        <v>0</v>
      </c>
      <c r="Y15" s="158">
        <v>0</v>
      </c>
      <c r="Z15" s="157">
        <f t="shared" si="5"/>
        <v>0</v>
      </c>
      <c r="AA15" s="156">
        <f t="shared" si="6"/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63">
        <v>0</v>
      </c>
      <c r="AH15" s="164">
        <v>0</v>
      </c>
      <c r="AI15" s="164">
        <v>0</v>
      </c>
    </row>
    <row r="16" spans="1:35" ht="33" customHeight="1">
      <c r="A16" s="153"/>
      <c r="B16" s="154" t="s">
        <v>115</v>
      </c>
      <c r="C16" s="154"/>
      <c r="D16" s="155" t="s">
        <v>125</v>
      </c>
      <c r="E16" s="156">
        <f t="shared" si="0"/>
        <v>2.69</v>
      </c>
      <c r="F16" s="157">
        <f t="shared" si="1"/>
        <v>2.69</v>
      </c>
      <c r="G16" s="156">
        <f t="shared" si="2"/>
        <v>2.69</v>
      </c>
      <c r="H16" s="158">
        <v>2.69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7">
        <f t="shared" si="3"/>
        <v>0</v>
      </c>
      <c r="Q16" s="156">
        <f t="shared" si="4"/>
        <v>0</v>
      </c>
      <c r="R16" s="158">
        <v>0</v>
      </c>
      <c r="S16" s="158">
        <v>0</v>
      </c>
      <c r="T16" s="158">
        <v>0</v>
      </c>
      <c r="U16" s="158">
        <v>0</v>
      </c>
      <c r="V16" s="158">
        <v>0</v>
      </c>
      <c r="W16" s="158">
        <v>0</v>
      </c>
      <c r="X16" s="158">
        <v>0</v>
      </c>
      <c r="Y16" s="158">
        <v>0</v>
      </c>
      <c r="Z16" s="157">
        <f t="shared" si="5"/>
        <v>0</v>
      </c>
      <c r="AA16" s="156">
        <f t="shared" si="6"/>
        <v>0</v>
      </c>
      <c r="AB16" s="158">
        <v>0</v>
      </c>
      <c r="AC16" s="158">
        <v>0</v>
      </c>
      <c r="AD16" s="158">
        <v>0</v>
      </c>
      <c r="AE16" s="158">
        <v>0</v>
      </c>
      <c r="AF16" s="158">
        <v>0</v>
      </c>
      <c r="AG16" s="163">
        <v>0</v>
      </c>
      <c r="AH16" s="164">
        <v>0</v>
      </c>
      <c r="AI16" s="164">
        <v>0</v>
      </c>
    </row>
    <row r="17" spans="1:35" ht="33" customHeight="1">
      <c r="A17" s="153">
        <v>210</v>
      </c>
      <c r="B17" s="154" t="s">
        <v>117</v>
      </c>
      <c r="C17" s="154" t="s">
        <v>112</v>
      </c>
      <c r="D17" s="155" t="s">
        <v>126</v>
      </c>
      <c r="E17" s="156">
        <f t="shared" si="0"/>
        <v>2.69</v>
      </c>
      <c r="F17" s="157">
        <f t="shared" si="1"/>
        <v>2.69</v>
      </c>
      <c r="G17" s="156">
        <f t="shared" si="2"/>
        <v>2.69</v>
      </c>
      <c r="H17" s="158">
        <v>2.69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7">
        <f t="shared" si="3"/>
        <v>0</v>
      </c>
      <c r="Q17" s="156">
        <f t="shared" si="4"/>
        <v>0</v>
      </c>
      <c r="R17" s="158">
        <v>0</v>
      </c>
      <c r="S17" s="158">
        <v>0</v>
      </c>
      <c r="T17" s="158">
        <v>0</v>
      </c>
      <c r="U17" s="158">
        <v>0</v>
      </c>
      <c r="V17" s="158">
        <v>0</v>
      </c>
      <c r="W17" s="158">
        <v>0</v>
      </c>
      <c r="X17" s="158">
        <v>0</v>
      </c>
      <c r="Y17" s="158">
        <v>0</v>
      </c>
      <c r="Z17" s="157">
        <f t="shared" si="5"/>
        <v>0</v>
      </c>
      <c r="AA17" s="156">
        <f t="shared" si="6"/>
        <v>0</v>
      </c>
      <c r="AB17" s="158">
        <v>0</v>
      </c>
      <c r="AC17" s="158">
        <v>0</v>
      </c>
      <c r="AD17" s="158">
        <v>0</v>
      </c>
      <c r="AE17" s="158">
        <v>0</v>
      </c>
      <c r="AF17" s="158">
        <v>0</v>
      </c>
      <c r="AG17" s="163">
        <v>0</v>
      </c>
      <c r="AH17" s="164">
        <v>0</v>
      </c>
      <c r="AI17" s="164">
        <v>0</v>
      </c>
    </row>
    <row r="18" spans="1:35" ht="33" customHeight="1">
      <c r="A18" s="153">
        <v>221</v>
      </c>
      <c r="B18" s="154"/>
      <c r="C18" s="154"/>
      <c r="D18" s="155" t="s">
        <v>127</v>
      </c>
      <c r="E18" s="156">
        <f t="shared" si="0"/>
        <v>2.74</v>
      </c>
      <c r="F18" s="157">
        <f t="shared" si="1"/>
        <v>2.74</v>
      </c>
      <c r="G18" s="156">
        <f t="shared" si="2"/>
        <v>2.74</v>
      </c>
      <c r="H18" s="158">
        <v>2.74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7">
        <f t="shared" si="3"/>
        <v>0</v>
      </c>
      <c r="Q18" s="156">
        <f t="shared" si="4"/>
        <v>0</v>
      </c>
      <c r="R18" s="158">
        <v>0</v>
      </c>
      <c r="S18" s="158">
        <v>0</v>
      </c>
      <c r="T18" s="158">
        <v>0</v>
      </c>
      <c r="U18" s="158">
        <v>0</v>
      </c>
      <c r="V18" s="158">
        <v>0</v>
      </c>
      <c r="W18" s="158">
        <v>0</v>
      </c>
      <c r="X18" s="158">
        <v>0</v>
      </c>
      <c r="Y18" s="158">
        <v>0</v>
      </c>
      <c r="Z18" s="157">
        <f t="shared" si="5"/>
        <v>0</v>
      </c>
      <c r="AA18" s="156">
        <f t="shared" si="6"/>
        <v>0</v>
      </c>
      <c r="AB18" s="158">
        <v>0</v>
      </c>
      <c r="AC18" s="158">
        <v>0</v>
      </c>
      <c r="AD18" s="158">
        <v>0</v>
      </c>
      <c r="AE18" s="158">
        <v>0</v>
      </c>
      <c r="AF18" s="158">
        <v>0</v>
      </c>
      <c r="AG18" s="163">
        <v>0</v>
      </c>
      <c r="AH18" s="164">
        <v>0</v>
      </c>
      <c r="AI18" s="164">
        <v>0</v>
      </c>
    </row>
    <row r="19" spans="1:35" ht="33" customHeight="1">
      <c r="A19" s="153"/>
      <c r="B19" s="154" t="s">
        <v>128</v>
      </c>
      <c r="C19" s="154"/>
      <c r="D19" s="155" t="s">
        <v>129</v>
      </c>
      <c r="E19" s="156">
        <f t="shared" si="0"/>
        <v>2.74</v>
      </c>
      <c r="F19" s="157">
        <f t="shared" si="1"/>
        <v>2.74</v>
      </c>
      <c r="G19" s="156">
        <f t="shared" si="2"/>
        <v>2.74</v>
      </c>
      <c r="H19" s="158">
        <v>2.74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7">
        <f t="shared" si="3"/>
        <v>0</v>
      </c>
      <c r="Q19" s="156">
        <f t="shared" si="4"/>
        <v>0</v>
      </c>
      <c r="R19" s="158">
        <v>0</v>
      </c>
      <c r="S19" s="158">
        <v>0</v>
      </c>
      <c r="T19" s="158">
        <v>0</v>
      </c>
      <c r="U19" s="158">
        <v>0</v>
      </c>
      <c r="V19" s="158">
        <v>0</v>
      </c>
      <c r="W19" s="158">
        <v>0</v>
      </c>
      <c r="X19" s="158">
        <v>0</v>
      </c>
      <c r="Y19" s="158">
        <v>0</v>
      </c>
      <c r="Z19" s="157">
        <f t="shared" si="5"/>
        <v>0</v>
      </c>
      <c r="AA19" s="156">
        <f t="shared" si="6"/>
        <v>0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63">
        <v>0</v>
      </c>
      <c r="AH19" s="164">
        <v>0</v>
      </c>
      <c r="AI19" s="164">
        <v>0</v>
      </c>
    </row>
    <row r="20" spans="1:35" ht="33" customHeight="1">
      <c r="A20" s="153">
        <v>221</v>
      </c>
      <c r="B20" s="154" t="s">
        <v>130</v>
      </c>
      <c r="C20" s="154" t="s">
        <v>112</v>
      </c>
      <c r="D20" s="155" t="s">
        <v>131</v>
      </c>
      <c r="E20" s="156">
        <f t="shared" si="0"/>
        <v>2.74</v>
      </c>
      <c r="F20" s="157">
        <f t="shared" si="1"/>
        <v>2.74</v>
      </c>
      <c r="G20" s="156">
        <f t="shared" si="2"/>
        <v>2.74</v>
      </c>
      <c r="H20" s="158">
        <v>2.74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7">
        <f t="shared" si="3"/>
        <v>0</v>
      </c>
      <c r="Q20" s="156">
        <f t="shared" si="4"/>
        <v>0</v>
      </c>
      <c r="R20" s="158">
        <v>0</v>
      </c>
      <c r="S20" s="158">
        <v>0</v>
      </c>
      <c r="T20" s="158">
        <v>0</v>
      </c>
      <c r="U20" s="158">
        <v>0</v>
      </c>
      <c r="V20" s="158">
        <v>0</v>
      </c>
      <c r="W20" s="158">
        <v>0</v>
      </c>
      <c r="X20" s="158">
        <v>0</v>
      </c>
      <c r="Y20" s="158">
        <v>0</v>
      </c>
      <c r="Z20" s="157">
        <f t="shared" si="5"/>
        <v>0</v>
      </c>
      <c r="AA20" s="156">
        <f t="shared" si="6"/>
        <v>0</v>
      </c>
      <c r="AB20" s="158">
        <v>0</v>
      </c>
      <c r="AC20" s="158">
        <v>0</v>
      </c>
      <c r="AD20" s="158">
        <v>0</v>
      </c>
      <c r="AE20" s="158">
        <v>0</v>
      </c>
      <c r="AF20" s="158">
        <v>0</v>
      </c>
      <c r="AG20" s="163">
        <v>0</v>
      </c>
      <c r="AH20" s="164">
        <v>0</v>
      </c>
      <c r="AI20" s="164">
        <v>0</v>
      </c>
    </row>
  </sheetData>
  <sheetProtection formatCells="0" formatColumns="0" formatRows="0"/>
  <mergeCells count="35">
    <mergeCell ref="AG6:AG7"/>
    <mergeCell ref="AH6:AH7"/>
    <mergeCell ref="AI6:AI7"/>
    <mergeCell ref="Y6:Y7"/>
    <mergeCell ref="Z6:Z7"/>
    <mergeCell ref="AD6:AD7"/>
    <mergeCell ref="AE6:AE7"/>
    <mergeCell ref="AF6:AF7"/>
    <mergeCell ref="T6:T7"/>
    <mergeCell ref="U6:U7"/>
    <mergeCell ref="V6:V7"/>
    <mergeCell ref="W6:W7"/>
    <mergeCell ref="X6:X7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A1:AI1"/>
    <mergeCell ref="A4:C4"/>
    <mergeCell ref="F4:AI4"/>
    <mergeCell ref="F5:O5"/>
    <mergeCell ref="P5:Y5"/>
    <mergeCell ref="Z5:AI5"/>
  </mergeCells>
  <phoneticPr fontId="9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workbookViewId="0">
      <selection sqref="A1:F1"/>
    </sheetView>
  </sheetViews>
  <sheetFormatPr defaultColWidth="9" defaultRowHeight="13.5"/>
  <cols>
    <col min="1" max="6" width="16" customWidth="1"/>
  </cols>
  <sheetData>
    <row r="1" spans="1:6" ht="22.5" customHeight="1">
      <c r="A1" s="434" t="s">
        <v>169</v>
      </c>
      <c r="B1" s="434"/>
      <c r="C1" s="434"/>
      <c r="D1" s="434"/>
      <c r="E1" s="434"/>
      <c r="F1" s="434"/>
    </row>
    <row r="2" spans="1:6" ht="22.5" customHeight="1">
      <c r="A2" s="136"/>
      <c r="B2" s="136"/>
      <c r="C2" s="136"/>
      <c r="D2" s="136"/>
      <c r="E2" s="137"/>
      <c r="F2" s="138" t="s">
        <v>170</v>
      </c>
    </row>
    <row r="3" spans="1:6" ht="24" customHeight="1">
      <c r="A3" s="27" t="s">
        <v>25</v>
      </c>
      <c r="B3" s="27"/>
      <c r="C3" s="139"/>
      <c r="D3" s="139"/>
      <c r="E3" s="140"/>
      <c r="F3" s="138" t="s">
        <v>26</v>
      </c>
    </row>
    <row r="4" spans="1:6" ht="27" customHeight="1">
      <c r="A4" s="435" t="s">
        <v>101</v>
      </c>
      <c r="B4" s="435"/>
      <c r="C4" s="439" t="s">
        <v>102</v>
      </c>
      <c r="D4" s="436" t="s">
        <v>171</v>
      </c>
      <c r="E4" s="437"/>
      <c r="F4" s="438"/>
    </row>
    <row r="5" spans="1:6" ht="22.5" customHeight="1">
      <c r="A5" s="141" t="s">
        <v>103</v>
      </c>
      <c r="B5" s="141" t="s">
        <v>104</v>
      </c>
      <c r="C5" s="439"/>
      <c r="D5" s="142" t="s">
        <v>83</v>
      </c>
      <c r="E5" s="142" t="s">
        <v>172</v>
      </c>
      <c r="F5" s="142" t="s">
        <v>173</v>
      </c>
    </row>
    <row r="6" spans="1:6" s="22" customFormat="1" ht="21" customHeight="1">
      <c r="A6" s="143"/>
      <c r="B6" s="143"/>
      <c r="C6" s="143" t="s">
        <v>83</v>
      </c>
      <c r="D6" s="144">
        <v>59.65</v>
      </c>
      <c r="E6" s="145">
        <v>36.76</v>
      </c>
      <c r="F6" s="144">
        <v>22.89</v>
      </c>
    </row>
    <row r="7" spans="1:6" ht="21" customHeight="1">
      <c r="A7" s="143">
        <v>301</v>
      </c>
      <c r="B7" s="143"/>
      <c r="C7" s="143" t="s">
        <v>94</v>
      </c>
      <c r="D7" s="144">
        <v>36.64</v>
      </c>
      <c r="E7" s="145">
        <v>36.64</v>
      </c>
      <c r="F7" s="144">
        <v>0</v>
      </c>
    </row>
    <row r="8" spans="1:6" ht="21" customHeight="1">
      <c r="A8" s="143" t="s">
        <v>174</v>
      </c>
      <c r="B8" s="143">
        <v>30101</v>
      </c>
      <c r="C8" s="143" t="s">
        <v>175</v>
      </c>
      <c r="D8" s="144">
        <v>14.41</v>
      </c>
      <c r="E8" s="145">
        <v>14.41</v>
      </c>
      <c r="F8" s="144">
        <v>0</v>
      </c>
    </row>
    <row r="9" spans="1:6" ht="21" customHeight="1">
      <c r="A9" s="143" t="s">
        <v>174</v>
      </c>
      <c r="B9" s="143">
        <v>30102</v>
      </c>
      <c r="C9" s="143" t="s">
        <v>176</v>
      </c>
      <c r="D9" s="144">
        <v>8.3800000000000008</v>
      </c>
      <c r="E9" s="145">
        <v>8.3800000000000008</v>
      </c>
      <c r="F9" s="144">
        <v>0</v>
      </c>
    </row>
    <row r="10" spans="1:6" ht="21" customHeight="1">
      <c r="A10" s="143" t="s">
        <v>174</v>
      </c>
      <c r="B10" s="143">
        <v>30108</v>
      </c>
      <c r="C10" s="143" t="s">
        <v>177</v>
      </c>
      <c r="D10" s="144">
        <v>3.74</v>
      </c>
      <c r="E10" s="145">
        <v>3.74</v>
      </c>
      <c r="F10" s="144">
        <v>0</v>
      </c>
    </row>
    <row r="11" spans="1:6" ht="21" customHeight="1">
      <c r="A11" s="143" t="s">
        <v>174</v>
      </c>
      <c r="B11" s="143">
        <v>30110</v>
      </c>
      <c r="C11" s="143" t="s">
        <v>178</v>
      </c>
      <c r="D11" s="144">
        <v>2.69</v>
      </c>
      <c r="E11" s="145">
        <v>2.69</v>
      </c>
      <c r="F11" s="144">
        <v>0</v>
      </c>
    </row>
    <row r="12" spans="1:6" ht="21" customHeight="1">
      <c r="A12" s="143" t="s">
        <v>174</v>
      </c>
      <c r="B12" s="143">
        <v>30113</v>
      </c>
      <c r="C12" s="143" t="s">
        <v>179</v>
      </c>
      <c r="D12" s="144">
        <v>2.74</v>
      </c>
      <c r="E12" s="145">
        <v>2.74</v>
      </c>
      <c r="F12" s="144">
        <v>0</v>
      </c>
    </row>
    <row r="13" spans="1:6" ht="21" customHeight="1">
      <c r="A13" s="143" t="s">
        <v>174</v>
      </c>
      <c r="B13" s="143">
        <v>30199</v>
      </c>
      <c r="C13" s="143" t="s">
        <v>180</v>
      </c>
      <c r="D13" s="144">
        <v>4.68</v>
      </c>
      <c r="E13" s="145">
        <v>4.68</v>
      </c>
      <c r="F13" s="144">
        <v>0</v>
      </c>
    </row>
    <row r="14" spans="1:6" ht="21" customHeight="1">
      <c r="A14" s="143">
        <v>302</v>
      </c>
      <c r="B14" s="143"/>
      <c r="C14" s="143" t="s">
        <v>95</v>
      </c>
      <c r="D14" s="144">
        <v>22.89</v>
      </c>
      <c r="E14" s="145">
        <v>0</v>
      </c>
      <c r="F14" s="144">
        <v>22.89</v>
      </c>
    </row>
    <row r="15" spans="1:6" ht="21" customHeight="1">
      <c r="A15" s="143" t="s">
        <v>174</v>
      </c>
      <c r="B15" s="143">
        <v>30201</v>
      </c>
      <c r="C15" s="143" t="s">
        <v>181</v>
      </c>
      <c r="D15" s="144">
        <v>0.2</v>
      </c>
      <c r="E15" s="145">
        <v>0</v>
      </c>
      <c r="F15" s="144">
        <v>0.2</v>
      </c>
    </row>
    <row r="16" spans="1:6" ht="21" customHeight="1">
      <c r="A16" s="143" t="s">
        <v>174</v>
      </c>
      <c r="B16" s="143">
        <v>30205</v>
      </c>
      <c r="C16" s="143" t="s">
        <v>182</v>
      </c>
      <c r="D16" s="144">
        <v>0.05</v>
      </c>
      <c r="E16" s="145">
        <v>0</v>
      </c>
      <c r="F16" s="144">
        <v>0.05</v>
      </c>
    </row>
    <row r="17" spans="1:6" ht="21" customHeight="1">
      <c r="A17" s="143" t="s">
        <v>174</v>
      </c>
      <c r="B17" s="143">
        <v>30206</v>
      </c>
      <c r="C17" s="143" t="s">
        <v>183</v>
      </c>
      <c r="D17" s="144">
        <v>0.03</v>
      </c>
      <c r="E17" s="145">
        <v>0</v>
      </c>
      <c r="F17" s="144">
        <v>0.03</v>
      </c>
    </row>
    <row r="18" spans="1:6" ht="21" customHeight="1">
      <c r="A18" s="143" t="s">
        <v>174</v>
      </c>
      <c r="B18" s="143">
        <v>30207</v>
      </c>
      <c r="C18" s="143" t="s">
        <v>184</v>
      </c>
      <c r="D18" s="144">
        <v>0.2</v>
      </c>
      <c r="E18" s="145">
        <v>0</v>
      </c>
      <c r="F18" s="144">
        <v>0.2</v>
      </c>
    </row>
    <row r="19" spans="1:6" ht="21" customHeight="1">
      <c r="A19" s="143" t="s">
        <v>174</v>
      </c>
      <c r="B19" s="143">
        <v>30211</v>
      </c>
      <c r="C19" s="143" t="s">
        <v>185</v>
      </c>
      <c r="D19" s="144">
        <v>0.2</v>
      </c>
      <c r="E19" s="145">
        <v>0</v>
      </c>
      <c r="F19" s="144">
        <v>0.2</v>
      </c>
    </row>
    <row r="20" spans="1:6" ht="21" customHeight="1">
      <c r="A20" s="143" t="s">
        <v>174</v>
      </c>
      <c r="B20" s="143">
        <v>30217</v>
      </c>
      <c r="C20" s="143" t="s">
        <v>186</v>
      </c>
      <c r="D20" s="144">
        <v>0.52</v>
      </c>
      <c r="E20" s="145">
        <v>0</v>
      </c>
      <c r="F20" s="144">
        <v>0.52</v>
      </c>
    </row>
    <row r="21" spans="1:6" ht="21" customHeight="1">
      <c r="A21" s="143" t="s">
        <v>174</v>
      </c>
      <c r="B21" s="143">
        <v>30226</v>
      </c>
      <c r="C21" s="143" t="s">
        <v>187</v>
      </c>
      <c r="D21" s="144">
        <v>15.83</v>
      </c>
      <c r="E21" s="145">
        <v>0</v>
      </c>
      <c r="F21" s="144">
        <v>15.83</v>
      </c>
    </row>
    <row r="22" spans="1:6" ht="21" customHeight="1">
      <c r="A22" s="143" t="s">
        <v>174</v>
      </c>
      <c r="B22" s="143">
        <v>30228</v>
      </c>
      <c r="C22" s="143" t="s">
        <v>188</v>
      </c>
      <c r="D22" s="144">
        <v>0.14000000000000001</v>
      </c>
      <c r="E22" s="145">
        <v>0</v>
      </c>
      <c r="F22" s="144">
        <v>0.14000000000000001</v>
      </c>
    </row>
    <row r="23" spans="1:6" ht="21" customHeight="1">
      <c r="A23" s="143" t="s">
        <v>174</v>
      </c>
      <c r="B23" s="143">
        <v>30231</v>
      </c>
      <c r="C23" s="143" t="s">
        <v>189</v>
      </c>
      <c r="D23" s="144">
        <v>3</v>
      </c>
      <c r="E23" s="145">
        <v>0</v>
      </c>
      <c r="F23" s="144">
        <v>3</v>
      </c>
    </row>
    <row r="24" spans="1:6" ht="21" customHeight="1">
      <c r="A24" s="143" t="s">
        <v>174</v>
      </c>
      <c r="B24" s="143">
        <v>30239</v>
      </c>
      <c r="C24" s="143" t="s">
        <v>190</v>
      </c>
      <c r="D24" s="144">
        <v>2.58</v>
      </c>
      <c r="E24" s="145">
        <v>0</v>
      </c>
      <c r="F24" s="144">
        <v>2.58</v>
      </c>
    </row>
    <row r="25" spans="1:6" ht="21" customHeight="1">
      <c r="A25" s="143" t="s">
        <v>174</v>
      </c>
      <c r="B25" s="143">
        <v>30299</v>
      </c>
      <c r="C25" s="143" t="s">
        <v>191</v>
      </c>
      <c r="D25" s="144">
        <v>0.14000000000000001</v>
      </c>
      <c r="E25" s="145">
        <v>0</v>
      </c>
      <c r="F25" s="144">
        <v>0.14000000000000001</v>
      </c>
    </row>
    <row r="26" spans="1:6" ht="21" customHeight="1">
      <c r="A26" s="143">
        <v>303</v>
      </c>
      <c r="B26" s="143"/>
      <c r="C26" s="143" t="s">
        <v>96</v>
      </c>
      <c r="D26" s="144">
        <v>0.12</v>
      </c>
      <c r="E26" s="145">
        <v>0.12</v>
      </c>
      <c r="F26" s="144">
        <v>0</v>
      </c>
    </row>
    <row r="27" spans="1:6" ht="21" customHeight="1">
      <c r="A27" s="143" t="s">
        <v>174</v>
      </c>
      <c r="B27" s="143">
        <v>30309</v>
      </c>
      <c r="C27" s="143" t="s">
        <v>192</v>
      </c>
      <c r="D27" s="144">
        <v>0.02</v>
      </c>
      <c r="E27" s="145">
        <v>0.02</v>
      </c>
      <c r="F27" s="144">
        <v>0</v>
      </c>
    </row>
    <row r="28" spans="1:6" ht="21" customHeight="1">
      <c r="A28" s="143" t="s">
        <v>174</v>
      </c>
      <c r="B28" s="143">
        <v>30399</v>
      </c>
      <c r="C28" s="143" t="s">
        <v>193</v>
      </c>
      <c r="D28" s="144">
        <v>0.1</v>
      </c>
      <c r="E28" s="145">
        <v>0.1</v>
      </c>
      <c r="F28" s="144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9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ColWidth="9" defaultRowHeight="13.5"/>
  <cols>
    <col min="1" max="1" width="15.75" customWidth="1"/>
  </cols>
  <sheetData>
    <row r="1" spans="1:13" ht="27" customHeight="1">
      <c r="A1" s="440" t="s">
        <v>194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</row>
    <row r="2" spans="1:13" ht="13.5" customHeight="1">
      <c r="A2" s="121"/>
      <c r="B2" s="122"/>
      <c r="C2" s="122"/>
      <c r="D2" s="122"/>
      <c r="E2" s="122"/>
      <c r="F2" s="122"/>
      <c r="G2" s="122"/>
      <c r="H2" s="122"/>
      <c r="I2" s="132"/>
      <c r="J2" s="132"/>
      <c r="K2" s="132"/>
      <c r="L2" s="121"/>
      <c r="M2" s="133" t="s">
        <v>195</v>
      </c>
    </row>
    <row r="3" spans="1:13" ht="27" customHeight="1">
      <c r="A3" s="123" t="s">
        <v>25</v>
      </c>
      <c r="B3" s="123"/>
      <c r="C3" s="123"/>
      <c r="D3" s="124"/>
      <c r="E3" s="124"/>
      <c r="F3" s="124"/>
      <c r="G3" s="124"/>
      <c r="H3" s="124"/>
      <c r="I3" s="134"/>
      <c r="J3" s="134"/>
      <c r="K3" s="132"/>
      <c r="L3" s="441" t="s">
        <v>26</v>
      </c>
      <c r="M3" s="441"/>
    </row>
    <row r="4" spans="1:13" ht="13.5" customHeight="1">
      <c r="A4" s="442" t="s">
        <v>80</v>
      </c>
      <c r="B4" s="442" t="s">
        <v>101</v>
      </c>
      <c r="C4" s="442"/>
      <c r="D4" s="442"/>
      <c r="E4" s="443" t="s">
        <v>102</v>
      </c>
      <c r="F4" s="443" t="s">
        <v>148</v>
      </c>
      <c r="G4" s="443"/>
      <c r="H4" s="443"/>
      <c r="I4" s="443"/>
      <c r="J4" s="443"/>
      <c r="K4" s="443"/>
      <c r="L4" s="443"/>
      <c r="M4" s="443"/>
    </row>
    <row r="5" spans="1:13" ht="36" customHeight="1">
      <c r="A5" s="442"/>
      <c r="B5" s="125" t="s">
        <v>103</v>
      </c>
      <c r="C5" s="125" t="s">
        <v>104</v>
      </c>
      <c r="D5" s="126" t="s">
        <v>105</v>
      </c>
      <c r="E5" s="443"/>
      <c r="F5" s="126" t="s">
        <v>83</v>
      </c>
      <c r="G5" s="127" t="s">
        <v>151</v>
      </c>
      <c r="H5" s="127" t="s">
        <v>152</v>
      </c>
      <c r="I5" s="127" t="s">
        <v>153</v>
      </c>
      <c r="J5" s="127" t="s">
        <v>154</v>
      </c>
      <c r="K5" s="127" t="s">
        <v>155</v>
      </c>
      <c r="L5" s="127" t="s">
        <v>156</v>
      </c>
      <c r="M5" s="127" t="s">
        <v>158</v>
      </c>
    </row>
    <row r="6" spans="1:13" s="22" customFormat="1" ht="24.75" customHeight="1">
      <c r="A6" s="128"/>
      <c r="B6" s="129"/>
      <c r="C6" s="130"/>
      <c r="D6" s="130"/>
      <c r="E6" s="128"/>
      <c r="F6" s="131"/>
      <c r="G6" s="131"/>
      <c r="H6" s="131"/>
      <c r="I6" s="131"/>
      <c r="J6" s="131"/>
      <c r="K6" s="135"/>
      <c r="L6" s="135"/>
      <c r="M6" s="135"/>
    </row>
    <row r="7" spans="1:13" ht="13.5" customHeight="1">
      <c r="A7" s="444"/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</row>
    <row r="8" spans="1:13" ht="13.5" customHeight="1">
      <c r="A8" s="444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9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ColWidth="9" defaultRowHeight="13.5"/>
  <sheetData>
    <row r="1" spans="1:13" ht="27" customHeight="1">
      <c r="A1" s="445" t="s">
        <v>196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</row>
    <row r="2" spans="1:13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446" t="s">
        <v>197</v>
      </c>
      <c r="M2" s="446"/>
    </row>
    <row r="3" spans="1:13" ht="25.5" customHeight="1">
      <c r="A3" s="111" t="s">
        <v>25</v>
      </c>
      <c r="B3" s="111"/>
      <c r="C3" s="111"/>
      <c r="D3" s="112"/>
      <c r="E3" s="112"/>
      <c r="F3" s="112"/>
      <c r="G3" s="112"/>
      <c r="H3" s="112"/>
      <c r="I3" s="110"/>
      <c r="J3" s="110"/>
      <c r="K3" s="110"/>
      <c r="L3" s="447" t="s">
        <v>26</v>
      </c>
      <c r="M3" s="447"/>
    </row>
    <row r="4" spans="1:13" ht="25.5" customHeight="1">
      <c r="A4" s="448" t="s">
        <v>80</v>
      </c>
      <c r="B4" s="448" t="s">
        <v>101</v>
      </c>
      <c r="C4" s="448"/>
      <c r="D4" s="448"/>
      <c r="E4" s="449" t="s">
        <v>102</v>
      </c>
      <c r="F4" s="449" t="s">
        <v>148</v>
      </c>
      <c r="G4" s="449"/>
      <c r="H4" s="449"/>
      <c r="I4" s="449"/>
      <c r="J4" s="449"/>
      <c r="K4" s="449"/>
      <c r="L4" s="449"/>
      <c r="M4" s="449"/>
    </row>
    <row r="5" spans="1:13" ht="25.5" customHeight="1">
      <c r="A5" s="448"/>
      <c r="B5" s="113" t="s">
        <v>103</v>
      </c>
      <c r="C5" s="113" t="s">
        <v>104</v>
      </c>
      <c r="D5" s="114" t="s">
        <v>105</v>
      </c>
      <c r="E5" s="449"/>
      <c r="F5" s="114" t="s">
        <v>83</v>
      </c>
      <c r="G5" s="115" t="s">
        <v>151</v>
      </c>
      <c r="H5" s="115" t="s">
        <v>152</v>
      </c>
      <c r="I5" s="115" t="s">
        <v>153</v>
      </c>
      <c r="J5" s="115" t="s">
        <v>154</v>
      </c>
      <c r="K5" s="115" t="s">
        <v>155</v>
      </c>
      <c r="L5" s="115" t="s">
        <v>156</v>
      </c>
      <c r="M5" s="115" t="s">
        <v>158</v>
      </c>
    </row>
    <row r="6" spans="1:13" s="22" customFormat="1" ht="33.75" customHeight="1">
      <c r="A6" s="116"/>
      <c r="B6" s="117"/>
      <c r="C6" s="118"/>
      <c r="D6" s="118"/>
      <c r="E6" s="116"/>
      <c r="F6" s="119"/>
      <c r="G6" s="119"/>
      <c r="H6" s="119"/>
      <c r="I6" s="119"/>
      <c r="J6" s="119"/>
      <c r="K6" s="120"/>
      <c r="L6" s="120"/>
      <c r="M6" s="120"/>
    </row>
    <row r="7" spans="1:13" ht="14.25" customHeight="1">
      <c r="A7" s="450"/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9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ColWidth="9" defaultRowHeight="13.5"/>
  <sheetData>
    <row r="1" spans="1:13" ht="27" customHeight="1">
      <c r="A1" s="451" t="s">
        <v>198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13.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452" t="s">
        <v>199</v>
      </c>
      <c r="M2" s="452"/>
    </row>
    <row r="3" spans="1:13" ht="13.5" customHeight="1">
      <c r="A3" s="453"/>
      <c r="B3" s="453"/>
      <c r="C3" s="453"/>
      <c r="D3" s="100"/>
      <c r="E3" s="100"/>
      <c r="F3" s="100"/>
      <c r="G3" s="100"/>
      <c r="H3" s="100"/>
      <c r="I3" s="99"/>
      <c r="J3" s="99"/>
      <c r="K3" s="99"/>
      <c r="L3" s="454" t="s">
        <v>26</v>
      </c>
      <c r="M3" s="454"/>
    </row>
    <row r="4" spans="1:13" ht="13.5" customHeight="1">
      <c r="A4" s="455" t="s">
        <v>80</v>
      </c>
      <c r="B4" s="455" t="s">
        <v>101</v>
      </c>
      <c r="C4" s="455"/>
      <c r="D4" s="455"/>
      <c r="E4" s="456" t="s">
        <v>102</v>
      </c>
      <c r="F4" s="456" t="s">
        <v>148</v>
      </c>
      <c r="G4" s="456"/>
      <c r="H4" s="456"/>
      <c r="I4" s="456"/>
      <c r="J4" s="456"/>
      <c r="K4" s="456"/>
      <c r="L4" s="456"/>
      <c r="M4" s="456"/>
    </row>
    <row r="5" spans="1:13" ht="36" customHeight="1">
      <c r="A5" s="455"/>
      <c r="B5" s="101" t="s">
        <v>103</v>
      </c>
      <c r="C5" s="101" t="s">
        <v>104</v>
      </c>
      <c r="D5" s="102" t="s">
        <v>105</v>
      </c>
      <c r="E5" s="456"/>
      <c r="F5" s="102" t="s">
        <v>83</v>
      </c>
      <c r="G5" s="103" t="s">
        <v>151</v>
      </c>
      <c r="H5" s="103" t="s">
        <v>152</v>
      </c>
      <c r="I5" s="103" t="s">
        <v>153</v>
      </c>
      <c r="J5" s="103" t="s">
        <v>154</v>
      </c>
      <c r="K5" s="103" t="s">
        <v>155</v>
      </c>
      <c r="L5" s="103" t="s">
        <v>156</v>
      </c>
      <c r="M5" s="103" t="s">
        <v>158</v>
      </c>
    </row>
    <row r="6" spans="1:13" ht="13.5" customHeight="1">
      <c r="A6" s="104"/>
      <c r="B6" s="105"/>
      <c r="C6" s="105"/>
      <c r="D6" s="105"/>
      <c r="E6" s="106"/>
      <c r="F6" s="107"/>
      <c r="G6" s="107"/>
      <c r="H6" s="107"/>
      <c r="I6" s="107"/>
      <c r="J6" s="107"/>
      <c r="K6" s="108"/>
      <c r="L6" s="108"/>
      <c r="M6" s="109"/>
    </row>
    <row r="7" spans="1:13" ht="14.25" customHeight="1">
      <c r="A7" s="457"/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</row>
    <row r="8" spans="1:13" ht="13.5" customHeight="1"/>
  </sheetData>
  <sheetProtection formatCells="0" formatColumns="0" formatRows="0"/>
  <mergeCells count="9">
    <mergeCell ref="A7:M7"/>
    <mergeCell ref="A4:A5"/>
    <mergeCell ref="E4:E5"/>
    <mergeCell ref="A1:M1"/>
    <mergeCell ref="L2:M2"/>
    <mergeCell ref="A3:C3"/>
    <mergeCell ref="L3:M3"/>
    <mergeCell ref="B4:D4"/>
    <mergeCell ref="F4:M4"/>
  </mergeCells>
  <phoneticPr fontId="9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0"/>
  <sheetViews>
    <sheetView showGridLines="0" showZeros="0" tabSelected="1" workbookViewId="0">
      <selection activeCell="G13" sqref="G13"/>
    </sheetView>
  </sheetViews>
  <sheetFormatPr defaultColWidth="9" defaultRowHeight="13.5"/>
  <cols>
    <col min="1" max="1" width="13.25" customWidth="1"/>
  </cols>
  <sheetData>
    <row r="1" spans="1:16" ht="27" customHeight="1">
      <c r="A1" s="458" t="s">
        <v>200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3.5" customHeight="1">
      <c r="A2" s="83"/>
      <c r="B2" s="83"/>
      <c r="C2" s="83"/>
      <c r="D2" s="83"/>
      <c r="E2" s="83"/>
      <c r="F2" s="83"/>
      <c r="G2" s="83"/>
      <c r="H2" s="83"/>
      <c r="I2" s="83"/>
      <c r="J2" s="94"/>
      <c r="K2" s="94"/>
      <c r="L2" s="94"/>
      <c r="M2" s="94"/>
      <c r="N2" s="95"/>
      <c r="O2" s="95"/>
      <c r="P2" s="96" t="s">
        <v>201</v>
      </c>
    </row>
    <row r="3" spans="1:16" ht="30" customHeight="1">
      <c r="A3" s="84" t="s">
        <v>25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94"/>
      <c r="M3" s="94"/>
      <c r="N3" s="97"/>
      <c r="O3" s="97"/>
      <c r="P3" s="96" t="s">
        <v>26</v>
      </c>
    </row>
    <row r="4" spans="1:16" ht="13.5" customHeight="1">
      <c r="A4" s="462" t="s">
        <v>80</v>
      </c>
      <c r="B4" s="465" t="s">
        <v>202</v>
      </c>
      <c r="C4" s="465" t="s">
        <v>203</v>
      </c>
      <c r="D4" s="459" t="s">
        <v>140</v>
      </c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1"/>
    </row>
    <row r="5" spans="1:16" ht="13.5" customHeight="1">
      <c r="A5" s="463"/>
      <c r="B5" s="466"/>
      <c r="C5" s="466"/>
      <c r="D5" s="465" t="s">
        <v>83</v>
      </c>
      <c r="E5" s="459" t="s">
        <v>84</v>
      </c>
      <c r="F5" s="460"/>
      <c r="G5" s="461"/>
      <c r="H5" s="468" t="s">
        <v>35</v>
      </c>
      <c r="I5" s="468" t="s">
        <v>37</v>
      </c>
      <c r="J5" s="459" t="s">
        <v>85</v>
      </c>
      <c r="K5" s="460"/>
      <c r="L5" s="461"/>
      <c r="M5" s="468" t="s">
        <v>43</v>
      </c>
      <c r="N5" s="468" t="s">
        <v>45</v>
      </c>
      <c r="O5" s="465" t="s">
        <v>86</v>
      </c>
      <c r="P5" s="468" t="s">
        <v>87</v>
      </c>
    </row>
    <row r="6" spans="1:16" ht="36" customHeight="1">
      <c r="A6" s="464"/>
      <c r="B6" s="467"/>
      <c r="C6" s="467"/>
      <c r="D6" s="467"/>
      <c r="E6" s="86" t="s">
        <v>90</v>
      </c>
      <c r="F6" s="86" t="s">
        <v>91</v>
      </c>
      <c r="G6" s="85" t="s">
        <v>92</v>
      </c>
      <c r="H6" s="468"/>
      <c r="I6" s="468"/>
      <c r="J6" s="86" t="s">
        <v>90</v>
      </c>
      <c r="K6" s="86" t="s">
        <v>93</v>
      </c>
      <c r="L6" s="86" t="s">
        <v>92</v>
      </c>
      <c r="M6" s="468"/>
      <c r="N6" s="468"/>
      <c r="O6" s="467"/>
      <c r="P6" s="468"/>
    </row>
    <row r="7" spans="1:16" ht="36" customHeight="1">
      <c r="A7" s="87"/>
      <c r="B7" s="88"/>
      <c r="C7" s="88"/>
      <c r="D7" s="89">
        <f>SUM(D8:D10)</f>
        <v>33.380000000000003</v>
      </c>
      <c r="E7" s="90">
        <f>SUM(E8:E10)</f>
        <v>33.380000000000003</v>
      </c>
      <c r="F7" s="90">
        <f>SUM(F8:F10)</f>
        <v>0</v>
      </c>
      <c r="G7" s="90">
        <f>SUM(G8:G10)</f>
        <v>33.380000000000003</v>
      </c>
      <c r="H7" s="85"/>
      <c r="I7" s="85"/>
      <c r="J7" s="86"/>
      <c r="K7" s="86"/>
      <c r="L7" s="86"/>
      <c r="M7" s="85"/>
      <c r="N7" s="85"/>
      <c r="O7" s="89"/>
      <c r="P7" s="85"/>
    </row>
    <row r="8" spans="1:16" s="22" customFormat="1" ht="54" customHeight="1">
      <c r="A8" s="91" t="s">
        <v>97</v>
      </c>
      <c r="B8" s="92" t="s">
        <v>204</v>
      </c>
      <c r="C8" s="91" t="s">
        <v>120</v>
      </c>
      <c r="D8" s="93">
        <v>9.8000000000000007</v>
      </c>
      <c r="E8" s="93">
        <f>F8+G8</f>
        <v>9.8000000000000007</v>
      </c>
      <c r="F8" s="93"/>
      <c r="G8" s="93">
        <v>9.8000000000000007</v>
      </c>
      <c r="H8" s="93"/>
      <c r="I8" s="93"/>
      <c r="J8" s="93">
        <f>K8+L8</f>
        <v>0</v>
      </c>
      <c r="K8" s="93"/>
      <c r="L8" s="93"/>
      <c r="M8" s="93"/>
      <c r="N8" s="93"/>
      <c r="O8" s="93"/>
      <c r="P8" s="98"/>
    </row>
    <row r="9" spans="1:16" ht="54" customHeight="1">
      <c r="A9" s="91" t="s">
        <v>97</v>
      </c>
      <c r="B9" s="92" t="s">
        <v>204</v>
      </c>
      <c r="C9" s="91" t="s">
        <v>121</v>
      </c>
      <c r="D9" s="93">
        <v>17.75</v>
      </c>
      <c r="E9" s="93">
        <f>F9+G9</f>
        <v>17.75</v>
      </c>
      <c r="F9" s="93"/>
      <c r="G9" s="93">
        <v>17.75</v>
      </c>
      <c r="H9" s="93"/>
      <c r="I9" s="93"/>
      <c r="J9" s="93">
        <f>K9+L9</f>
        <v>0</v>
      </c>
      <c r="K9" s="93"/>
      <c r="L9" s="93"/>
      <c r="M9" s="93"/>
      <c r="N9" s="93"/>
      <c r="O9" s="93"/>
      <c r="P9" s="98"/>
    </row>
    <row r="10" spans="1:16" ht="54" customHeight="1">
      <c r="A10" s="91" t="s">
        <v>97</v>
      </c>
      <c r="B10" s="92" t="s">
        <v>204</v>
      </c>
      <c r="C10" s="91" t="s">
        <v>123</v>
      </c>
      <c r="D10" s="93">
        <v>5.83</v>
      </c>
      <c r="E10" s="93">
        <f>F10+G10</f>
        <v>5.83</v>
      </c>
      <c r="F10" s="93"/>
      <c r="G10" s="93">
        <v>5.83</v>
      </c>
      <c r="H10" s="93"/>
      <c r="I10" s="93"/>
      <c r="J10" s="93">
        <f>K10+L10</f>
        <v>0</v>
      </c>
      <c r="K10" s="93"/>
      <c r="L10" s="93"/>
      <c r="M10" s="93"/>
      <c r="N10" s="93"/>
      <c r="O10" s="93"/>
      <c r="P10" s="98"/>
    </row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honeticPr fontId="9" type="noConversion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ColWidth="9" defaultRowHeight="13.5"/>
  <sheetData>
    <row r="1" spans="1:18" ht="22.5" customHeight="1">
      <c r="A1" s="469" t="s">
        <v>205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</row>
    <row r="2" spans="1:18" ht="22.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70"/>
      <c r="M2" s="70"/>
      <c r="N2" s="70"/>
      <c r="O2" s="70"/>
      <c r="P2" s="78"/>
      <c r="Q2" s="78"/>
      <c r="R2" s="81" t="s">
        <v>206</v>
      </c>
    </row>
    <row r="3" spans="1:18" ht="28.5" customHeight="1">
      <c r="A3" s="69" t="s">
        <v>25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9"/>
      <c r="Q3" s="79"/>
      <c r="R3" s="81" t="s">
        <v>26</v>
      </c>
    </row>
    <row r="4" spans="1:18" ht="13.5" customHeight="1">
      <c r="A4" s="476" t="s">
        <v>80</v>
      </c>
      <c r="B4" s="476" t="s">
        <v>207</v>
      </c>
      <c r="C4" s="476" t="s">
        <v>208</v>
      </c>
      <c r="D4" s="476" t="s">
        <v>209</v>
      </c>
      <c r="E4" s="476" t="s">
        <v>210</v>
      </c>
      <c r="F4" s="470" t="s">
        <v>140</v>
      </c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2"/>
    </row>
    <row r="5" spans="1:18" ht="13.5" customHeight="1">
      <c r="A5" s="477"/>
      <c r="B5" s="477"/>
      <c r="C5" s="477"/>
      <c r="D5" s="477"/>
      <c r="E5" s="477"/>
      <c r="F5" s="479" t="s">
        <v>83</v>
      </c>
      <c r="G5" s="473" t="s">
        <v>84</v>
      </c>
      <c r="H5" s="474"/>
      <c r="I5" s="475"/>
      <c r="J5" s="481" t="s">
        <v>35</v>
      </c>
      <c r="K5" s="481" t="s">
        <v>37</v>
      </c>
      <c r="L5" s="473" t="s">
        <v>85</v>
      </c>
      <c r="M5" s="474"/>
      <c r="N5" s="475"/>
      <c r="O5" s="482" t="s">
        <v>43</v>
      </c>
      <c r="P5" s="482" t="s">
        <v>45</v>
      </c>
      <c r="Q5" s="483" t="s">
        <v>86</v>
      </c>
      <c r="R5" s="482" t="s">
        <v>87</v>
      </c>
    </row>
    <row r="6" spans="1:18" ht="36" customHeight="1">
      <c r="A6" s="478"/>
      <c r="B6" s="478"/>
      <c r="C6" s="478"/>
      <c r="D6" s="478"/>
      <c r="E6" s="478">
        <v>0</v>
      </c>
      <c r="F6" s="480"/>
      <c r="G6" s="71" t="s">
        <v>90</v>
      </c>
      <c r="H6" s="71" t="s">
        <v>91</v>
      </c>
      <c r="I6" s="71" t="s">
        <v>92</v>
      </c>
      <c r="J6" s="481"/>
      <c r="K6" s="481"/>
      <c r="L6" s="71" t="s">
        <v>90</v>
      </c>
      <c r="M6" s="71" t="s">
        <v>93</v>
      </c>
      <c r="N6" s="71" t="s">
        <v>92</v>
      </c>
      <c r="O6" s="482"/>
      <c r="P6" s="482"/>
      <c r="Q6" s="484"/>
      <c r="R6" s="482"/>
    </row>
    <row r="7" spans="1:18" s="22" customFormat="1" ht="36" customHeight="1">
      <c r="A7" s="72" t="s">
        <v>80</v>
      </c>
      <c r="B7" s="73"/>
      <c r="C7" s="73"/>
      <c r="D7" s="73"/>
      <c r="E7" s="74"/>
      <c r="F7" s="75">
        <f>G7+J7+K7+L7+O7+P7+Q7+R7</f>
        <v>0</v>
      </c>
      <c r="G7" s="76">
        <f>H7+I7</f>
        <v>0</v>
      </c>
      <c r="H7" s="76"/>
      <c r="I7" s="76"/>
      <c r="J7" s="76"/>
      <c r="K7" s="76"/>
      <c r="L7" s="76">
        <f>M7+N7</f>
        <v>0</v>
      </c>
      <c r="M7" s="76"/>
      <c r="N7" s="76"/>
      <c r="O7" s="76"/>
      <c r="P7" s="76"/>
      <c r="Q7" s="76"/>
      <c r="R7" s="82"/>
    </row>
    <row r="8" spans="1:18" ht="13.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80"/>
      <c r="M8" s="80"/>
      <c r="N8" s="80"/>
      <c r="O8" s="80"/>
      <c r="P8" s="70"/>
      <c r="Q8" s="70"/>
      <c r="R8" s="70"/>
    </row>
    <row r="9" spans="1:18" ht="13.5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honeticPr fontId="9" type="noConversion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ColWidth="9" defaultRowHeight="13.5"/>
  <cols>
    <col min="1" max="8" width="17.75" customWidth="1"/>
  </cols>
  <sheetData>
    <row r="1" spans="1:8" ht="22.5" customHeight="1">
      <c r="A1" s="485" t="s">
        <v>211</v>
      </c>
      <c r="B1" s="485"/>
      <c r="C1" s="485"/>
      <c r="D1" s="485"/>
      <c r="E1" s="485"/>
      <c r="F1" s="485"/>
      <c r="G1" s="485"/>
      <c r="H1" s="485"/>
    </row>
    <row r="2" spans="1:8" ht="22.5" customHeight="1">
      <c r="A2" s="57"/>
      <c r="B2" s="57"/>
      <c r="C2" s="57"/>
      <c r="D2" s="57"/>
      <c r="E2" s="57"/>
      <c r="F2" s="57"/>
      <c r="G2" s="57"/>
      <c r="H2" s="58" t="s">
        <v>212</v>
      </c>
    </row>
    <row r="3" spans="1:8" ht="13.5" customHeight="1">
      <c r="A3" s="59"/>
      <c r="B3" s="60"/>
      <c r="C3" s="60"/>
      <c r="D3" s="60"/>
      <c r="E3" s="60"/>
      <c r="F3" s="60"/>
      <c r="G3" s="60"/>
      <c r="H3" s="61" t="s">
        <v>26</v>
      </c>
    </row>
    <row r="4" spans="1:8" ht="13.5" customHeight="1">
      <c r="A4" s="489" t="s">
        <v>80</v>
      </c>
      <c r="B4" s="492" t="s">
        <v>213</v>
      </c>
      <c r="C4" s="492" t="s">
        <v>214</v>
      </c>
      <c r="D4" s="486" t="s">
        <v>215</v>
      </c>
      <c r="E4" s="487"/>
      <c r="F4" s="488"/>
      <c r="G4" s="497" t="s">
        <v>216</v>
      </c>
      <c r="H4" s="492" t="s">
        <v>203</v>
      </c>
    </row>
    <row r="5" spans="1:8" ht="13.5" customHeight="1">
      <c r="A5" s="490"/>
      <c r="B5" s="493"/>
      <c r="C5" s="493"/>
      <c r="D5" s="495" t="s">
        <v>103</v>
      </c>
      <c r="E5" s="495" t="s">
        <v>104</v>
      </c>
      <c r="F5" s="495" t="s">
        <v>105</v>
      </c>
      <c r="G5" s="498"/>
      <c r="H5" s="493" t="s">
        <v>217</v>
      </c>
    </row>
    <row r="6" spans="1:8" ht="13.5" customHeight="1">
      <c r="A6" s="491"/>
      <c r="B6" s="494"/>
      <c r="C6" s="494"/>
      <c r="D6" s="496"/>
      <c r="E6" s="496"/>
      <c r="F6" s="496"/>
      <c r="G6" s="499"/>
      <c r="H6" s="494"/>
    </row>
    <row r="7" spans="1:8" ht="13.5" customHeight="1">
      <c r="A7" s="62"/>
      <c r="B7" s="63"/>
      <c r="C7" s="64"/>
      <c r="D7" s="64"/>
      <c r="E7" s="64"/>
      <c r="F7" s="64"/>
      <c r="G7" s="64"/>
      <c r="H7" s="65"/>
    </row>
    <row r="8" spans="1:8" ht="13.5" customHeight="1">
      <c r="A8" s="66"/>
      <c r="B8" s="66"/>
      <c r="C8" s="66"/>
      <c r="D8" s="66"/>
      <c r="E8" s="66"/>
      <c r="F8" s="66"/>
      <c r="G8" s="66"/>
      <c r="H8" s="67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9" type="noConversion"/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D11" sqref="D11"/>
    </sheetView>
  </sheetViews>
  <sheetFormatPr defaultColWidth="9" defaultRowHeight="13.5"/>
  <cols>
    <col min="1" max="1" width="46.125" customWidth="1"/>
    <col min="2" max="5" width="20.375" customWidth="1"/>
  </cols>
  <sheetData>
    <row r="1" spans="1:5" ht="13.5" customHeight="1">
      <c r="A1" s="35"/>
      <c r="B1" s="36"/>
      <c r="C1" s="36"/>
      <c r="D1" s="36"/>
      <c r="E1" s="36"/>
    </row>
    <row r="2" spans="1:5" ht="27" customHeight="1">
      <c r="A2" s="500" t="s">
        <v>218</v>
      </c>
      <c r="B2" s="500"/>
      <c r="C2" s="500"/>
      <c r="D2" s="500"/>
      <c r="E2" s="500"/>
    </row>
    <row r="3" spans="1:5" ht="35.25" customHeight="1">
      <c r="A3" s="37" t="s">
        <v>25</v>
      </c>
      <c r="B3" s="36"/>
      <c r="C3" s="36"/>
      <c r="D3" s="36"/>
      <c r="E3" s="38" t="s">
        <v>26</v>
      </c>
    </row>
    <row r="4" spans="1:5" ht="28.5" customHeight="1">
      <c r="A4" s="503" t="s">
        <v>219</v>
      </c>
      <c r="B4" s="505" t="s">
        <v>220</v>
      </c>
      <c r="C4" s="505" t="s">
        <v>221</v>
      </c>
      <c r="D4" s="501" t="s">
        <v>222</v>
      </c>
      <c r="E4" s="502"/>
    </row>
    <row r="5" spans="1:5" ht="28.5" customHeight="1">
      <c r="A5" s="504"/>
      <c r="B5" s="506"/>
      <c r="C5" s="506"/>
      <c r="D5" s="39" t="s">
        <v>223</v>
      </c>
      <c r="E5" s="40" t="s">
        <v>224</v>
      </c>
    </row>
    <row r="6" spans="1:5" s="22" customFormat="1" ht="24" customHeight="1">
      <c r="A6" s="41" t="s">
        <v>225</v>
      </c>
      <c r="B6" s="42">
        <v>3.52</v>
      </c>
      <c r="C6" s="43">
        <v>3.52</v>
      </c>
      <c r="D6" s="44">
        <f>C6-B6</f>
        <v>0</v>
      </c>
      <c r="E6" s="45">
        <f>D6/B6</f>
        <v>0</v>
      </c>
    </row>
    <row r="7" spans="1:5" s="22" customFormat="1" ht="36" customHeight="1">
      <c r="A7" s="46" t="s">
        <v>226</v>
      </c>
      <c r="B7" s="47">
        <v>0</v>
      </c>
      <c r="C7" s="44">
        <v>0</v>
      </c>
      <c r="D7" s="44">
        <f>C7-B7</f>
        <v>0</v>
      </c>
      <c r="E7" s="45" t="e">
        <f>D7/B7</f>
        <v>#DIV/0!</v>
      </c>
    </row>
    <row r="8" spans="1:5" s="22" customFormat="1" ht="36" customHeight="1">
      <c r="A8" s="48" t="s">
        <v>227</v>
      </c>
      <c r="B8" s="49">
        <v>0.52</v>
      </c>
      <c r="C8" s="44">
        <v>0.52</v>
      </c>
      <c r="D8" s="44">
        <f>C8-B8</f>
        <v>0</v>
      </c>
      <c r="E8" s="45">
        <f>D8/B8</f>
        <v>0</v>
      </c>
    </row>
    <row r="9" spans="1:5" s="22" customFormat="1" ht="36" customHeight="1">
      <c r="A9" s="48" t="s">
        <v>228</v>
      </c>
      <c r="B9" s="50">
        <v>3</v>
      </c>
      <c r="C9" s="44">
        <v>3</v>
      </c>
      <c r="D9" s="44">
        <f t="shared" ref="D9:D11" si="0">C9-B9</f>
        <v>0</v>
      </c>
      <c r="E9" s="45">
        <f>D9/B9</f>
        <v>0</v>
      </c>
    </row>
    <row r="10" spans="1:5" ht="36" customHeight="1">
      <c r="A10" s="51" t="s">
        <v>229</v>
      </c>
      <c r="B10" s="52">
        <v>0</v>
      </c>
      <c r="C10" s="53">
        <v>0</v>
      </c>
      <c r="D10" s="44">
        <f t="shared" si="0"/>
        <v>0</v>
      </c>
      <c r="E10" s="54"/>
    </row>
    <row r="11" spans="1:5" ht="36" customHeight="1">
      <c r="A11" s="55" t="s">
        <v>230</v>
      </c>
      <c r="B11" s="50">
        <v>3</v>
      </c>
      <c r="C11" s="44">
        <v>3</v>
      </c>
      <c r="D11" s="44">
        <f t="shared" si="0"/>
        <v>0</v>
      </c>
      <c r="E11" s="56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>
      <selection activeCell="A23" sqref="A23"/>
    </sheetView>
  </sheetViews>
  <sheetFormatPr defaultColWidth="9" defaultRowHeight="13.5"/>
  <cols>
    <col min="1" max="1" width="96.25" customWidth="1"/>
    <col min="2" max="2" width="17.375" customWidth="1"/>
  </cols>
  <sheetData>
    <row r="1" spans="1:1" ht="27" customHeight="1">
      <c r="A1" s="293" t="s">
        <v>3</v>
      </c>
    </row>
    <row r="2" spans="1:1" ht="27" customHeight="1">
      <c r="A2" s="294" t="s">
        <v>4</v>
      </c>
    </row>
    <row r="3" spans="1:1" ht="27" customHeight="1">
      <c r="A3" s="294" t="s">
        <v>5</v>
      </c>
    </row>
    <row r="4" spans="1:1" ht="27" customHeight="1">
      <c r="A4" s="294" t="s">
        <v>6</v>
      </c>
    </row>
    <row r="5" spans="1:1" ht="27" customHeight="1">
      <c r="A5" s="294" t="s">
        <v>7</v>
      </c>
    </row>
    <row r="6" spans="1:1" ht="27" customHeight="1">
      <c r="A6" s="294" t="s">
        <v>8</v>
      </c>
    </row>
    <row r="7" spans="1:1" ht="27" customHeight="1">
      <c r="A7" s="294" t="s">
        <v>9</v>
      </c>
    </row>
    <row r="8" spans="1:1" ht="27" customHeight="1">
      <c r="A8" s="294" t="s">
        <v>10</v>
      </c>
    </row>
    <row r="9" spans="1:1" ht="27" customHeight="1">
      <c r="A9" s="294" t="s">
        <v>11</v>
      </c>
    </row>
    <row r="10" spans="1:1" ht="27" customHeight="1">
      <c r="A10" s="294" t="s">
        <v>12</v>
      </c>
    </row>
    <row r="11" spans="1:1" ht="27" customHeight="1">
      <c r="A11" s="294" t="s">
        <v>13</v>
      </c>
    </row>
    <row r="12" spans="1:1" ht="27" customHeight="1">
      <c r="A12" s="294" t="s">
        <v>14</v>
      </c>
    </row>
    <row r="13" spans="1:1" ht="27" customHeight="1">
      <c r="A13" s="294" t="s">
        <v>15</v>
      </c>
    </row>
    <row r="14" spans="1:1" ht="27" customHeight="1">
      <c r="A14" s="294" t="s">
        <v>16</v>
      </c>
    </row>
    <row r="15" spans="1:1" ht="27" customHeight="1">
      <c r="A15" s="294" t="s">
        <v>17</v>
      </c>
    </row>
    <row r="16" spans="1:1" ht="27" customHeight="1">
      <c r="A16" s="294" t="s">
        <v>18</v>
      </c>
    </row>
    <row r="17" spans="1:1" ht="27" customHeight="1">
      <c r="A17" s="294" t="s">
        <v>19</v>
      </c>
    </row>
    <row r="18" spans="1:1" ht="27" customHeight="1">
      <c r="A18" s="294" t="s">
        <v>20</v>
      </c>
    </row>
    <row r="19" spans="1:1" ht="27" customHeight="1">
      <c r="A19" s="294" t="s">
        <v>21</v>
      </c>
    </row>
    <row r="20" spans="1:1" ht="27" customHeight="1">
      <c r="A20" s="294" t="s">
        <v>22</v>
      </c>
    </row>
    <row r="21" spans="1:1" ht="14.25" customHeight="1">
      <c r="A21" s="295"/>
    </row>
  </sheetData>
  <sheetProtection formatCells="0" formatColumns="0" formatRows="0"/>
  <phoneticPr fontId="9" type="noConversion"/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>
      <selection activeCell="E11" sqref="E11"/>
    </sheetView>
  </sheetViews>
  <sheetFormatPr defaultColWidth="9" defaultRowHeight="13.5"/>
  <cols>
    <col min="1" max="1" width="42.25" customWidth="1"/>
    <col min="2" max="6" width="18.125" customWidth="1"/>
  </cols>
  <sheetData>
    <row r="1" spans="1:6" ht="27" customHeight="1">
      <c r="A1" s="23" t="s">
        <v>231</v>
      </c>
      <c r="B1" s="24"/>
      <c r="C1" s="24"/>
      <c r="D1" s="24"/>
      <c r="E1" s="24"/>
      <c r="F1" s="24"/>
    </row>
    <row r="2" spans="1:6" ht="13.5" customHeight="1">
      <c r="A2" s="25"/>
      <c r="B2" s="25"/>
      <c r="C2" s="25"/>
      <c r="D2" s="25"/>
      <c r="E2" s="25"/>
      <c r="F2" s="26" t="s">
        <v>232</v>
      </c>
    </row>
    <row r="3" spans="1:6" ht="30" customHeight="1">
      <c r="A3" s="507"/>
      <c r="B3" s="507"/>
      <c r="C3" s="507"/>
      <c r="D3" s="28"/>
      <c r="E3" s="28"/>
      <c r="F3" s="29" t="s">
        <v>26</v>
      </c>
    </row>
    <row r="4" spans="1:6" ht="13.5" customHeight="1">
      <c r="A4" s="508" t="s">
        <v>80</v>
      </c>
      <c r="B4" s="509" t="s">
        <v>233</v>
      </c>
      <c r="C4" s="509"/>
      <c r="D4" s="509"/>
      <c r="E4" s="509" t="s">
        <v>102</v>
      </c>
      <c r="F4" s="510" t="s">
        <v>234</v>
      </c>
    </row>
    <row r="5" spans="1:6" ht="13.5" customHeight="1">
      <c r="A5" s="508"/>
      <c r="B5" s="509"/>
      <c r="C5" s="509"/>
      <c r="D5" s="509"/>
      <c r="E5" s="509"/>
      <c r="F5" s="510"/>
    </row>
    <row r="6" spans="1:6" ht="24" customHeight="1">
      <c r="A6" s="508"/>
      <c r="B6" s="30" t="s">
        <v>103</v>
      </c>
      <c r="C6" s="30" t="s">
        <v>104</v>
      </c>
      <c r="D6" s="30" t="s">
        <v>105</v>
      </c>
      <c r="E6" s="509"/>
      <c r="F6" s="510"/>
    </row>
    <row r="7" spans="1:6" s="22" customFormat="1" ht="35.25" customHeight="1">
      <c r="A7" s="31"/>
      <c r="B7" s="32"/>
      <c r="C7" s="33"/>
      <c r="D7" s="33"/>
      <c r="E7" s="31" t="s">
        <v>83</v>
      </c>
      <c r="F7" s="34">
        <v>22.81</v>
      </c>
    </row>
    <row r="8" spans="1:6" ht="35.25" customHeight="1">
      <c r="A8" s="31" t="s">
        <v>97</v>
      </c>
      <c r="B8" s="32"/>
      <c r="C8" s="33"/>
      <c r="D8" s="33"/>
      <c r="E8" s="31"/>
      <c r="F8" s="34">
        <v>22.81</v>
      </c>
    </row>
    <row r="9" spans="1:6" ht="35.25" customHeight="1">
      <c r="A9" s="31" t="s">
        <v>98</v>
      </c>
      <c r="B9" s="32">
        <v>208</v>
      </c>
      <c r="C9" s="33"/>
      <c r="D9" s="33"/>
      <c r="E9" s="31" t="s">
        <v>106</v>
      </c>
      <c r="F9" s="34">
        <v>22.81</v>
      </c>
    </row>
    <row r="10" spans="1:6" ht="35.25" customHeight="1">
      <c r="A10" s="31" t="s">
        <v>107</v>
      </c>
      <c r="B10" s="32"/>
      <c r="C10" s="33" t="s">
        <v>115</v>
      </c>
      <c r="D10" s="33"/>
      <c r="E10" s="31" t="s">
        <v>116</v>
      </c>
      <c r="F10" s="34">
        <v>22.81</v>
      </c>
    </row>
    <row r="11" spans="1:6" ht="35.25" customHeight="1">
      <c r="A11" s="31" t="s">
        <v>110</v>
      </c>
      <c r="B11" s="32">
        <v>208</v>
      </c>
      <c r="C11" s="33" t="s">
        <v>117</v>
      </c>
      <c r="D11" s="33" t="s">
        <v>112</v>
      </c>
      <c r="E11" s="31" t="s">
        <v>118</v>
      </c>
      <c r="F11" s="34">
        <v>22.81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9" type="noConversion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ColWidth="9" defaultRowHeight="13.5"/>
  <sheetData>
    <row r="1" spans="1:24" ht="22.5" customHeight="1">
      <c r="A1" s="8" t="s">
        <v>235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2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18"/>
      <c r="X2" s="19" t="s">
        <v>236</v>
      </c>
    </row>
    <row r="3" spans="1:24" ht="27.7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8"/>
      <c r="X3" s="20" t="s">
        <v>26</v>
      </c>
    </row>
    <row r="4" spans="1:24" ht="13.5" customHeight="1">
      <c r="A4" s="520" t="s">
        <v>80</v>
      </c>
      <c r="B4" s="520" t="s">
        <v>202</v>
      </c>
      <c r="C4" s="511" t="s">
        <v>140</v>
      </c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  <c r="O4" s="525" t="s">
        <v>237</v>
      </c>
      <c r="P4" s="525" t="s">
        <v>238</v>
      </c>
      <c r="Q4" s="514" t="s">
        <v>239</v>
      </c>
      <c r="R4" s="515"/>
      <c r="S4" s="515"/>
      <c r="T4" s="516"/>
      <c r="U4" s="514" t="s">
        <v>240</v>
      </c>
      <c r="V4" s="515"/>
      <c r="W4" s="515"/>
      <c r="X4" s="516"/>
    </row>
    <row r="5" spans="1:24" ht="13.5" customHeight="1">
      <c r="A5" s="521"/>
      <c r="B5" s="521"/>
      <c r="C5" s="523" t="s">
        <v>83</v>
      </c>
      <c r="D5" s="517" t="s">
        <v>84</v>
      </c>
      <c r="E5" s="518"/>
      <c r="F5" s="519"/>
      <c r="G5" s="524" t="s">
        <v>35</v>
      </c>
      <c r="H5" s="524" t="s">
        <v>37</v>
      </c>
      <c r="I5" s="517" t="s">
        <v>85</v>
      </c>
      <c r="J5" s="518"/>
      <c r="K5" s="519"/>
      <c r="L5" s="524" t="s">
        <v>241</v>
      </c>
      <c r="M5" s="524" t="s">
        <v>45</v>
      </c>
      <c r="N5" s="524" t="s">
        <v>242</v>
      </c>
      <c r="O5" s="526"/>
      <c r="P5" s="526"/>
      <c r="Q5" s="525" t="s">
        <v>243</v>
      </c>
      <c r="R5" s="525" t="s">
        <v>244</v>
      </c>
      <c r="S5" s="525" t="s">
        <v>245</v>
      </c>
      <c r="T5" s="525" t="s">
        <v>246</v>
      </c>
      <c r="U5" s="525" t="s">
        <v>243</v>
      </c>
      <c r="V5" s="525" t="s">
        <v>244</v>
      </c>
      <c r="W5" s="525" t="s">
        <v>245</v>
      </c>
      <c r="X5" s="525" t="s">
        <v>246</v>
      </c>
    </row>
    <row r="6" spans="1:24" ht="36" customHeight="1">
      <c r="A6" s="522"/>
      <c r="B6" s="522"/>
      <c r="C6" s="523"/>
      <c r="D6" s="12" t="s">
        <v>90</v>
      </c>
      <c r="E6" s="12" t="s">
        <v>91</v>
      </c>
      <c r="F6" s="11" t="s">
        <v>92</v>
      </c>
      <c r="G6" s="524"/>
      <c r="H6" s="524"/>
      <c r="I6" s="12" t="s">
        <v>90</v>
      </c>
      <c r="J6" s="12" t="s">
        <v>93</v>
      </c>
      <c r="K6" s="12" t="s">
        <v>92</v>
      </c>
      <c r="L6" s="524"/>
      <c r="M6" s="524"/>
      <c r="N6" s="524"/>
      <c r="O6" s="527"/>
      <c r="P6" s="527"/>
      <c r="Q6" s="527"/>
      <c r="R6" s="527"/>
      <c r="S6" s="527"/>
      <c r="T6" s="527"/>
      <c r="U6" s="527"/>
      <c r="V6" s="527"/>
      <c r="W6" s="527"/>
      <c r="X6" s="527"/>
    </row>
    <row r="7" spans="1:24" ht="13.5" customHeight="1">
      <c r="A7" s="13"/>
      <c r="B7" s="13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7"/>
      <c r="P7" s="17"/>
      <c r="Q7" s="21"/>
      <c r="R7" s="21"/>
      <c r="S7" s="21"/>
      <c r="T7" s="21"/>
      <c r="U7" s="21"/>
      <c r="V7" s="21"/>
      <c r="W7" s="21"/>
      <c r="X7" s="21"/>
    </row>
    <row r="8" spans="1:24" ht="13.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</sheetData>
  <sheetProtection formatCells="0" formatColumns="0" formatRows="0"/>
  <mergeCells count="23">
    <mergeCell ref="W5:W6"/>
    <mergeCell ref="X5:X6"/>
    <mergeCell ref="A4:A6"/>
    <mergeCell ref="B4:B6"/>
    <mergeCell ref="C5:C6"/>
    <mergeCell ref="G5:G6"/>
    <mergeCell ref="H5:H6"/>
    <mergeCell ref="C4:N4"/>
    <mergeCell ref="Q4:T4"/>
    <mergeCell ref="U4:X4"/>
    <mergeCell ref="D5:F5"/>
    <mergeCell ref="I5:K5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</mergeCells>
  <phoneticPr fontId="9" type="noConversion"/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ColWidth="9" defaultRowHeight="13.5"/>
  <cols>
    <col min="1" max="6" width="28.125" customWidth="1"/>
  </cols>
  <sheetData>
    <row r="1" spans="1:5" ht="27" customHeight="1">
      <c r="A1" s="528" t="s">
        <v>247</v>
      </c>
      <c r="B1" s="528"/>
      <c r="C1" s="528"/>
      <c r="D1" s="528"/>
      <c r="E1" s="529"/>
    </row>
    <row r="2" spans="1:5" ht="41.25" customHeight="1">
      <c r="A2" s="1" t="s">
        <v>248</v>
      </c>
      <c r="B2" s="1" t="s">
        <v>249</v>
      </c>
      <c r="C2" s="1"/>
      <c r="D2" s="1"/>
      <c r="E2" s="2"/>
    </row>
    <row r="3" spans="1:5" ht="84.75" customHeight="1">
      <c r="A3" s="3" t="s">
        <v>250</v>
      </c>
      <c r="B3" s="4" t="s">
        <v>251</v>
      </c>
      <c r="C3" s="3" t="s">
        <v>252</v>
      </c>
      <c r="D3" s="5" t="s">
        <v>253</v>
      </c>
      <c r="E3" s="6" t="s">
        <v>254</v>
      </c>
    </row>
    <row r="4" spans="1:5" ht="84.75" customHeight="1">
      <c r="A4" s="7"/>
      <c r="B4" s="3"/>
      <c r="C4" s="3"/>
      <c r="D4" s="3"/>
      <c r="E4" s="3"/>
    </row>
    <row r="5" spans="1:5" ht="84.75" customHeight="1">
      <c r="A5" s="5" t="s">
        <v>255</v>
      </c>
      <c r="B5" s="530"/>
      <c r="C5" s="531"/>
      <c r="D5" s="531"/>
      <c r="E5" s="532"/>
    </row>
    <row r="6" spans="1:5" ht="84.75" customHeight="1">
      <c r="A6" s="5" t="s">
        <v>256</v>
      </c>
      <c r="B6" s="533"/>
      <c r="C6" s="534"/>
      <c r="D6" s="534"/>
      <c r="E6" s="535"/>
    </row>
    <row r="7" spans="1:5" ht="84.75" customHeight="1">
      <c r="A7" s="5" t="s">
        <v>257</v>
      </c>
      <c r="B7" s="533"/>
      <c r="C7" s="534"/>
      <c r="D7" s="534"/>
      <c r="E7" s="535"/>
    </row>
    <row r="8" spans="1:5" ht="14.25" customHeight="1">
      <c r="A8" s="1" t="s">
        <v>258</v>
      </c>
      <c r="B8" s="1"/>
      <c r="C8" s="1"/>
      <c r="D8" s="1"/>
      <c r="E8" s="1"/>
    </row>
    <row r="9" spans="1:5" ht="14.25" customHeight="1">
      <c r="A9" s="1" t="s">
        <v>259</v>
      </c>
      <c r="B9" s="1"/>
      <c r="C9" s="1"/>
      <c r="D9" s="1"/>
      <c r="E9" s="1"/>
    </row>
    <row r="10" spans="1:5" ht="14.25" customHeight="1">
      <c r="A10" s="1" t="s">
        <v>260</v>
      </c>
      <c r="B10" s="1"/>
      <c r="C10" s="1"/>
      <c r="D10" s="1"/>
      <c r="E10" s="1"/>
    </row>
    <row r="11" spans="1:5" ht="14.25" customHeight="1">
      <c r="A11" s="1" t="s">
        <v>261</v>
      </c>
      <c r="B11" s="1"/>
      <c r="C11" s="1"/>
      <c r="D11" s="1"/>
      <c r="E11" s="1"/>
    </row>
  </sheetData>
  <sheetProtection formatCells="0" formatColumns="0" formatRows="0"/>
  <mergeCells count="4">
    <mergeCell ref="A1:E1"/>
    <mergeCell ref="B5:E5"/>
    <mergeCell ref="B6:E6"/>
    <mergeCell ref="B7:E7"/>
  </mergeCells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topLeftCell="A13" workbookViewId="0">
      <selection activeCell="D16" sqref="D16"/>
    </sheetView>
  </sheetViews>
  <sheetFormatPr defaultColWidth="9" defaultRowHeight="13.5"/>
  <cols>
    <col min="1" max="5" width="30.875" customWidth="1"/>
  </cols>
  <sheetData>
    <row r="1" spans="1:4" ht="21" customHeight="1">
      <c r="A1" s="315" t="s">
        <v>23</v>
      </c>
      <c r="B1" s="315"/>
      <c r="C1" s="315"/>
      <c r="D1" s="315"/>
    </row>
    <row r="2" spans="1:4" ht="21" customHeight="1">
      <c r="A2" s="263"/>
      <c r="B2" s="263"/>
      <c r="C2" s="263"/>
      <c r="D2" s="264" t="s">
        <v>24</v>
      </c>
    </row>
    <row r="3" spans="1:4" ht="21" customHeight="1">
      <c r="A3" s="27" t="s">
        <v>25</v>
      </c>
      <c r="B3" s="265"/>
      <c r="C3" s="266"/>
      <c r="D3" s="264" t="s">
        <v>26</v>
      </c>
    </row>
    <row r="4" spans="1:4" ht="21" customHeight="1">
      <c r="A4" s="267" t="s">
        <v>27</v>
      </c>
      <c r="B4" s="267"/>
      <c r="C4" s="267" t="s">
        <v>28</v>
      </c>
      <c r="D4" s="267"/>
    </row>
    <row r="5" spans="1:4" ht="21" customHeight="1">
      <c r="A5" s="268" t="s">
        <v>29</v>
      </c>
      <c r="B5" s="269" t="s">
        <v>30</v>
      </c>
      <c r="C5" s="268" t="s">
        <v>29</v>
      </c>
      <c r="D5" s="270" t="s">
        <v>30</v>
      </c>
    </row>
    <row r="6" spans="1:4" s="22" customFormat="1" ht="21" customHeight="1">
      <c r="A6" s="271" t="s">
        <v>31</v>
      </c>
      <c r="B6" s="272">
        <v>93.03</v>
      </c>
      <c r="C6" s="273" t="s">
        <v>32</v>
      </c>
      <c r="D6" s="274">
        <v>0</v>
      </c>
    </row>
    <row r="7" spans="1:4" s="22" customFormat="1" ht="21" customHeight="1">
      <c r="A7" s="275" t="s">
        <v>33</v>
      </c>
      <c r="B7" s="276">
        <v>33.380000000000003</v>
      </c>
      <c r="C7" s="273" t="s">
        <v>34</v>
      </c>
      <c r="D7" s="277">
        <v>0</v>
      </c>
    </row>
    <row r="8" spans="1:4" s="22" customFormat="1" ht="21" customHeight="1">
      <c r="A8" s="271" t="s">
        <v>35</v>
      </c>
      <c r="B8" s="278">
        <v>0</v>
      </c>
      <c r="C8" s="273" t="s">
        <v>36</v>
      </c>
      <c r="D8" s="277">
        <v>0</v>
      </c>
    </row>
    <row r="9" spans="1:4" s="22" customFormat="1" ht="21" customHeight="1">
      <c r="A9" s="271" t="s">
        <v>37</v>
      </c>
      <c r="B9" s="278">
        <v>0</v>
      </c>
      <c r="C9" s="273" t="s">
        <v>38</v>
      </c>
      <c r="D9" s="277">
        <v>0</v>
      </c>
    </row>
    <row r="10" spans="1:4" s="22" customFormat="1" ht="21" customHeight="1">
      <c r="A10" s="271" t="s">
        <v>39</v>
      </c>
      <c r="B10" s="278">
        <v>0</v>
      </c>
      <c r="C10" s="273" t="s">
        <v>40</v>
      </c>
      <c r="D10" s="277">
        <v>0</v>
      </c>
    </row>
    <row r="11" spans="1:4" s="22" customFormat="1" ht="21" customHeight="1">
      <c r="A11" s="271" t="s">
        <v>41</v>
      </c>
      <c r="B11" s="278"/>
      <c r="C11" s="273" t="s">
        <v>42</v>
      </c>
      <c r="D11" s="277">
        <v>0</v>
      </c>
    </row>
    <row r="12" spans="1:4" s="22" customFormat="1" ht="21" customHeight="1">
      <c r="A12" s="271" t="s">
        <v>43</v>
      </c>
      <c r="B12" s="278">
        <v>0</v>
      </c>
      <c r="C12" s="273" t="s">
        <v>44</v>
      </c>
      <c r="D12" s="277">
        <v>0</v>
      </c>
    </row>
    <row r="13" spans="1:4" s="22" customFormat="1" ht="21" customHeight="1">
      <c r="A13" s="271" t="s">
        <v>45</v>
      </c>
      <c r="B13" s="276">
        <v>0</v>
      </c>
      <c r="C13" s="273" t="s">
        <v>46</v>
      </c>
      <c r="D13" s="274">
        <v>87.6</v>
      </c>
    </row>
    <row r="14" spans="1:4" s="22" customFormat="1" ht="21" customHeight="1">
      <c r="A14" s="271" t="s">
        <v>47</v>
      </c>
      <c r="B14" s="276">
        <v>0</v>
      </c>
      <c r="C14" s="273" t="s">
        <v>48</v>
      </c>
      <c r="D14" s="277">
        <v>0</v>
      </c>
    </row>
    <row r="15" spans="1:4" s="22" customFormat="1" ht="21" customHeight="1">
      <c r="A15" s="271" t="s">
        <v>49</v>
      </c>
      <c r="B15" s="276">
        <v>0</v>
      </c>
      <c r="C15" s="273" t="s">
        <v>50</v>
      </c>
      <c r="D15" s="274">
        <v>2.69</v>
      </c>
    </row>
    <row r="16" spans="1:4" s="22" customFormat="1" ht="21" customHeight="1">
      <c r="A16" s="271" t="s">
        <v>51</v>
      </c>
      <c r="B16" s="276">
        <v>0</v>
      </c>
      <c r="C16" s="273" t="s">
        <v>52</v>
      </c>
      <c r="D16" s="277">
        <v>0</v>
      </c>
    </row>
    <row r="17" spans="1:4" s="22" customFormat="1" ht="21" customHeight="1">
      <c r="A17" s="279" t="s">
        <v>53</v>
      </c>
      <c r="B17" s="276">
        <v>0</v>
      </c>
      <c r="C17" s="280" t="s">
        <v>54</v>
      </c>
      <c r="D17" s="277">
        <v>0</v>
      </c>
    </row>
    <row r="18" spans="1:4" s="22" customFormat="1" ht="21" customHeight="1">
      <c r="A18" s="271" t="s">
        <v>55</v>
      </c>
      <c r="B18" s="276">
        <v>0</v>
      </c>
      <c r="C18" s="281" t="s">
        <v>56</v>
      </c>
      <c r="D18" s="277">
        <v>0</v>
      </c>
    </row>
    <row r="19" spans="1:4" s="22" customFormat="1" ht="21" customHeight="1">
      <c r="A19" s="279" t="s">
        <v>57</v>
      </c>
      <c r="B19" s="276">
        <v>0</v>
      </c>
      <c r="C19" s="282" t="s">
        <v>58</v>
      </c>
      <c r="D19" s="277">
        <v>0</v>
      </c>
    </row>
    <row r="20" spans="1:4" s="22" customFormat="1" ht="21" customHeight="1">
      <c r="A20" s="283" t="s">
        <v>59</v>
      </c>
      <c r="B20" s="276">
        <v>0</v>
      </c>
      <c r="C20" s="273" t="s">
        <v>60</v>
      </c>
      <c r="D20" s="277">
        <v>0</v>
      </c>
    </row>
    <row r="21" spans="1:4" s="22" customFormat="1" ht="21" customHeight="1">
      <c r="A21" s="283"/>
      <c r="B21" s="276"/>
      <c r="C21" s="284" t="s">
        <v>61</v>
      </c>
      <c r="D21" s="277">
        <v>0</v>
      </c>
    </row>
    <row r="22" spans="1:4" s="22" customFormat="1" ht="21" customHeight="1">
      <c r="A22" s="283"/>
      <c r="B22" s="276"/>
      <c r="C22" s="284" t="s">
        <v>62</v>
      </c>
      <c r="D22" s="277">
        <v>0</v>
      </c>
    </row>
    <row r="23" spans="1:4" s="22" customFormat="1" ht="21" customHeight="1">
      <c r="A23" s="285"/>
      <c r="B23" s="276"/>
      <c r="C23" s="284" t="s">
        <v>63</v>
      </c>
      <c r="D23" s="286">
        <v>0</v>
      </c>
    </row>
    <row r="24" spans="1:4" s="22" customFormat="1" ht="21" customHeight="1">
      <c r="A24" s="285"/>
      <c r="B24" s="276"/>
      <c r="C24" s="284" t="s">
        <v>64</v>
      </c>
      <c r="D24" s="286">
        <v>0</v>
      </c>
    </row>
    <row r="25" spans="1:4" s="22" customFormat="1" ht="21" customHeight="1">
      <c r="A25" s="285"/>
      <c r="B25" s="276"/>
      <c r="C25" s="284" t="s">
        <v>65</v>
      </c>
      <c r="D25" s="286">
        <v>2.74</v>
      </c>
    </row>
    <row r="26" spans="1:4" s="22" customFormat="1" ht="21" customHeight="1">
      <c r="A26" s="285"/>
      <c r="B26" s="276"/>
      <c r="C26" s="284" t="s">
        <v>66</v>
      </c>
      <c r="D26" s="277">
        <v>0</v>
      </c>
    </row>
    <row r="27" spans="1:4" s="22" customFormat="1" ht="21" customHeight="1">
      <c r="A27" s="285"/>
      <c r="B27" s="276"/>
      <c r="C27" s="284" t="s">
        <v>67</v>
      </c>
      <c r="D27" s="277">
        <v>0</v>
      </c>
    </row>
    <row r="28" spans="1:4" s="22" customFormat="1" ht="21" customHeight="1">
      <c r="A28" s="285"/>
      <c r="B28" s="276"/>
      <c r="C28" s="284" t="s">
        <v>68</v>
      </c>
      <c r="D28" s="287">
        <v>0</v>
      </c>
    </row>
    <row r="29" spans="1:4" s="22" customFormat="1" ht="21" customHeight="1">
      <c r="A29" s="285"/>
      <c r="B29" s="276"/>
      <c r="C29" s="284" t="s">
        <v>69</v>
      </c>
      <c r="D29" s="288">
        <v>0</v>
      </c>
    </row>
    <row r="30" spans="1:4" s="22" customFormat="1" ht="21" customHeight="1">
      <c r="A30" s="285"/>
      <c r="B30" s="276"/>
      <c r="C30" s="284" t="s">
        <v>70</v>
      </c>
      <c r="D30" s="288">
        <v>0</v>
      </c>
    </row>
    <row r="31" spans="1:4" s="22" customFormat="1" ht="21" customHeight="1">
      <c r="A31" s="285"/>
      <c r="B31" s="276"/>
      <c r="C31" s="279" t="s">
        <v>71</v>
      </c>
      <c r="D31" s="288">
        <v>0</v>
      </c>
    </row>
    <row r="32" spans="1:4" s="22" customFormat="1" ht="21" customHeight="1">
      <c r="A32" s="285"/>
      <c r="B32" s="276"/>
      <c r="C32" s="273" t="s">
        <v>72</v>
      </c>
      <c r="D32" s="288">
        <v>0</v>
      </c>
    </row>
    <row r="33" spans="1:4" s="22" customFormat="1" ht="21" customHeight="1">
      <c r="A33" s="285"/>
      <c r="B33" s="276"/>
      <c r="C33" s="273" t="s">
        <v>73</v>
      </c>
      <c r="D33" s="277">
        <v>0</v>
      </c>
    </row>
    <row r="34" spans="1:4" s="22" customFormat="1" ht="21" customHeight="1">
      <c r="A34" s="285"/>
      <c r="B34" s="276"/>
      <c r="C34" s="273" t="s">
        <v>74</v>
      </c>
      <c r="D34" s="288">
        <v>0</v>
      </c>
    </row>
    <row r="35" spans="1:4" ht="21" customHeight="1">
      <c r="A35" s="285"/>
      <c r="B35" s="276"/>
      <c r="C35" s="273"/>
      <c r="D35" s="288"/>
    </row>
    <row r="36" spans="1:4" ht="21" customHeight="1">
      <c r="A36" s="285"/>
      <c r="B36" s="276"/>
      <c r="C36" s="273"/>
      <c r="D36" s="288"/>
    </row>
    <row r="37" spans="1:4" ht="21" customHeight="1">
      <c r="A37" s="285"/>
      <c r="B37" s="276"/>
      <c r="C37" s="273"/>
      <c r="D37" s="289"/>
    </row>
    <row r="38" spans="1:4" ht="21" customHeight="1">
      <c r="A38" s="285"/>
      <c r="B38" s="276"/>
      <c r="C38" s="273"/>
      <c r="D38" s="289"/>
    </row>
    <row r="39" spans="1:4" s="22" customFormat="1" ht="21" customHeight="1">
      <c r="A39" s="290" t="s">
        <v>75</v>
      </c>
      <c r="B39" s="291">
        <v>93.03</v>
      </c>
      <c r="C39" s="290" t="s">
        <v>76</v>
      </c>
      <c r="D39" s="276">
        <v>93.03</v>
      </c>
    </row>
    <row r="40" spans="1:4" ht="21" customHeight="1">
      <c r="A40" s="292" t="s">
        <v>77</v>
      </c>
      <c r="B40" s="292"/>
      <c r="C40" s="316"/>
      <c r="D40" s="316"/>
    </row>
    <row r="41" spans="1:4" ht="21" customHeight="1">
      <c r="C41" s="316"/>
      <c r="D41" s="316"/>
    </row>
  </sheetData>
  <sheetProtection formatCells="0" formatColumns="0" formatRows="0"/>
  <mergeCells count="2">
    <mergeCell ref="A1:D1"/>
    <mergeCell ref="C40:D41"/>
  </mergeCells>
  <phoneticPr fontId="9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workbookViewId="0">
      <selection activeCell="S13" sqref="S13"/>
    </sheetView>
  </sheetViews>
  <sheetFormatPr defaultColWidth="9" defaultRowHeight="13.5"/>
  <cols>
    <col min="1" max="1" width="25.125" customWidth="1"/>
    <col min="2" max="19" width="12.125" customWidth="1"/>
  </cols>
  <sheetData>
    <row r="1" spans="1:19" ht="27" customHeight="1">
      <c r="A1" s="248" t="s">
        <v>78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56"/>
      <c r="M1" s="256"/>
      <c r="N1" s="256"/>
      <c r="O1" s="248"/>
      <c r="P1" s="248"/>
      <c r="Q1" s="248"/>
      <c r="R1" s="248"/>
      <c r="S1" s="248"/>
    </row>
    <row r="2" spans="1:19" ht="13.5" customHeight="1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317" t="s">
        <v>79</v>
      </c>
      <c r="S2" s="317"/>
    </row>
    <row r="3" spans="1:19" ht="32.25" customHeight="1">
      <c r="A3" s="27" t="s">
        <v>25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317" t="s">
        <v>26</v>
      </c>
      <c r="S3" s="318"/>
    </row>
    <row r="4" spans="1:19" ht="13.5" customHeight="1">
      <c r="A4" s="325" t="s">
        <v>80</v>
      </c>
      <c r="B4" s="250" t="s">
        <v>81</v>
      </c>
      <c r="C4" s="251"/>
      <c r="D4" s="251"/>
      <c r="E4" s="251"/>
      <c r="F4" s="251"/>
      <c r="G4" s="251"/>
      <c r="H4" s="251"/>
      <c r="I4" s="251"/>
      <c r="J4" s="251"/>
      <c r="K4" s="251"/>
      <c r="L4" s="257"/>
      <c r="M4" s="257"/>
      <c r="N4" s="257"/>
      <c r="O4" s="250" t="s">
        <v>82</v>
      </c>
      <c r="P4" s="251"/>
      <c r="Q4" s="251"/>
      <c r="R4" s="251"/>
      <c r="S4" s="262"/>
    </row>
    <row r="5" spans="1:19" ht="13.5" customHeight="1">
      <c r="A5" s="326"/>
      <c r="B5" s="328" t="s">
        <v>83</v>
      </c>
      <c r="C5" s="319" t="s">
        <v>84</v>
      </c>
      <c r="D5" s="320"/>
      <c r="E5" s="321"/>
      <c r="F5" s="330" t="s">
        <v>35</v>
      </c>
      <c r="G5" s="330" t="s">
        <v>37</v>
      </c>
      <c r="H5" s="319" t="s">
        <v>85</v>
      </c>
      <c r="I5" s="320"/>
      <c r="J5" s="321"/>
      <c r="K5" s="330" t="s">
        <v>43</v>
      </c>
      <c r="L5" s="330" t="s">
        <v>45</v>
      </c>
      <c r="M5" s="331" t="s">
        <v>86</v>
      </c>
      <c r="N5" s="331" t="s">
        <v>87</v>
      </c>
      <c r="O5" s="331" t="s">
        <v>83</v>
      </c>
      <c r="P5" s="322" t="s">
        <v>88</v>
      </c>
      <c r="Q5" s="323"/>
      <c r="R5" s="324"/>
      <c r="S5" s="331" t="s">
        <v>89</v>
      </c>
    </row>
    <row r="6" spans="1:19" ht="24" customHeight="1">
      <c r="A6" s="327"/>
      <c r="B6" s="329"/>
      <c r="C6" s="252" t="s">
        <v>90</v>
      </c>
      <c r="D6" s="252" t="s">
        <v>91</v>
      </c>
      <c r="E6" s="252" t="s">
        <v>92</v>
      </c>
      <c r="F6" s="330"/>
      <c r="G6" s="330"/>
      <c r="H6" s="252" t="s">
        <v>90</v>
      </c>
      <c r="I6" s="252" t="s">
        <v>93</v>
      </c>
      <c r="J6" s="252" t="s">
        <v>92</v>
      </c>
      <c r="K6" s="330"/>
      <c r="L6" s="330"/>
      <c r="M6" s="332"/>
      <c r="N6" s="332"/>
      <c r="O6" s="332"/>
      <c r="P6" s="258" t="s">
        <v>94</v>
      </c>
      <c r="Q6" s="258" t="s">
        <v>95</v>
      </c>
      <c r="R6" s="258" t="s">
        <v>96</v>
      </c>
      <c r="S6" s="332"/>
    </row>
    <row r="7" spans="1:19" s="22" customFormat="1" ht="27.75" customHeight="1">
      <c r="A7" s="253" t="s">
        <v>83</v>
      </c>
      <c r="B7" s="254">
        <f>C7+F7+G7+H7+K7+L7+M7+N7</f>
        <v>93.03</v>
      </c>
      <c r="C7" s="254">
        <f>D7+E7</f>
        <v>93.03</v>
      </c>
      <c r="D7" s="255">
        <v>59.65</v>
      </c>
      <c r="E7" s="255">
        <v>33.380000000000003</v>
      </c>
      <c r="F7" s="255">
        <v>0</v>
      </c>
      <c r="G7" s="255">
        <v>0</v>
      </c>
      <c r="H7" s="254">
        <f>I7+J7</f>
        <v>0</v>
      </c>
      <c r="I7" s="255">
        <v>0</v>
      </c>
      <c r="J7" s="259">
        <v>0</v>
      </c>
      <c r="K7" s="255">
        <v>0</v>
      </c>
      <c r="L7" s="255">
        <v>0</v>
      </c>
      <c r="M7" s="260">
        <v>0</v>
      </c>
      <c r="N7" s="255">
        <v>0</v>
      </c>
      <c r="O7" s="261">
        <f>S7+P7+Q7+R7</f>
        <v>93.03</v>
      </c>
      <c r="P7" s="261">
        <v>36.64</v>
      </c>
      <c r="Q7" s="261">
        <v>22.89</v>
      </c>
      <c r="R7" s="261">
        <v>0.12</v>
      </c>
      <c r="S7" s="261">
        <v>33.380000000000003</v>
      </c>
    </row>
    <row r="8" spans="1:19" ht="27.75" customHeight="1">
      <c r="A8" s="253" t="s">
        <v>97</v>
      </c>
      <c r="B8" s="254">
        <f>C8+F8+G8+H8+K8+L8+M8+N8</f>
        <v>93.03</v>
      </c>
      <c r="C8" s="254">
        <f>D8+E8</f>
        <v>93.03</v>
      </c>
      <c r="D8" s="255">
        <v>59.65</v>
      </c>
      <c r="E8" s="255">
        <v>33.380000000000003</v>
      </c>
      <c r="F8" s="255">
        <v>0</v>
      </c>
      <c r="G8" s="255">
        <v>0</v>
      </c>
      <c r="H8" s="254">
        <f>I8+J8</f>
        <v>0</v>
      </c>
      <c r="I8" s="255">
        <v>0</v>
      </c>
      <c r="J8" s="259">
        <v>0</v>
      </c>
      <c r="K8" s="255">
        <v>0</v>
      </c>
      <c r="L8" s="255">
        <v>0</v>
      </c>
      <c r="M8" s="260">
        <v>0</v>
      </c>
      <c r="N8" s="255">
        <v>0</v>
      </c>
      <c r="O8" s="261">
        <f>S8+P8+Q8+R8</f>
        <v>93.03</v>
      </c>
      <c r="P8" s="261">
        <v>36.64</v>
      </c>
      <c r="Q8" s="261">
        <v>22.89</v>
      </c>
      <c r="R8" s="261">
        <v>0.12</v>
      </c>
      <c r="S8" s="261">
        <v>33.380000000000003</v>
      </c>
    </row>
    <row r="9" spans="1:19" ht="27.75" customHeight="1">
      <c r="A9" s="253" t="s">
        <v>98</v>
      </c>
      <c r="B9" s="254">
        <f>C9+F9+G9+H9+K9+L9+M9+N9</f>
        <v>93.03</v>
      </c>
      <c r="C9" s="254">
        <f>D9+E9</f>
        <v>93.03</v>
      </c>
      <c r="D9" s="255">
        <v>59.65</v>
      </c>
      <c r="E9" s="255">
        <v>33.380000000000003</v>
      </c>
      <c r="F9" s="255">
        <v>0</v>
      </c>
      <c r="G9" s="255">
        <v>0</v>
      </c>
      <c r="H9" s="254">
        <f>I9+J9</f>
        <v>0</v>
      </c>
      <c r="I9" s="255">
        <v>0</v>
      </c>
      <c r="J9" s="259">
        <v>0</v>
      </c>
      <c r="K9" s="255">
        <v>0</v>
      </c>
      <c r="L9" s="255">
        <v>0</v>
      </c>
      <c r="M9" s="260">
        <v>0</v>
      </c>
      <c r="N9" s="255">
        <v>0</v>
      </c>
      <c r="O9" s="261">
        <f>S9+P9+Q9+R9</f>
        <v>93.03</v>
      </c>
      <c r="P9" s="261">
        <v>36.64</v>
      </c>
      <c r="Q9" s="261">
        <v>22.89</v>
      </c>
      <c r="R9" s="261">
        <v>0.12</v>
      </c>
      <c r="S9" s="261">
        <v>33.380000000000003</v>
      </c>
    </row>
  </sheetData>
  <sheetProtection formatCells="0" formatColumns="0" formatRows="0"/>
  <mergeCells count="15">
    <mergeCell ref="A4:A6"/>
    <mergeCell ref="B5:B6"/>
    <mergeCell ref="F5:F6"/>
    <mergeCell ref="G5:G6"/>
    <mergeCell ref="K5:K6"/>
    <mergeCell ref="R2:S2"/>
    <mergeCell ref="R3:S3"/>
    <mergeCell ref="C5:E5"/>
    <mergeCell ref="H5:J5"/>
    <mergeCell ref="P5:R5"/>
    <mergeCell ref="L5:L6"/>
    <mergeCell ref="M5:M6"/>
    <mergeCell ref="N5:N6"/>
    <mergeCell ref="O5:O6"/>
    <mergeCell ref="S5:S6"/>
  </mergeCells>
  <phoneticPr fontId="9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0"/>
  <sheetViews>
    <sheetView showGridLines="0" showZeros="0" workbookViewId="0">
      <selection activeCell="E15" sqref="E15:E17"/>
    </sheetView>
  </sheetViews>
  <sheetFormatPr defaultColWidth="9" defaultRowHeight="13.5"/>
  <cols>
    <col min="1" max="1" width="19.5" customWidth="1"/>
    <col min="2" max="4" width="12.75" customWidth="1"/>
    <col min="5" max="5" width="13.5" customWidth="1"/>
    <col min="6" max="18" width="12.75" customWidth="1"/>
  </cols>
  <sheetData>
    <row r="1" spans="1:18" ht="27" customHeight="1">
      <c r="A1" s="333" t="s">
        <v>99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18" ht="21.7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43"/>
      <c r="O2" s="243"/>
      <c r="P2" s="244"/>
      <c r="Q2" s="244"/>
      <c r="R2" s="246" t="s">
        <v>100</v>
      </c>
    </row>
    <row r="3" spans="1:18" ht="30" customHeight="1">
      <c r="A3" s="27" t="s">
        <v>25</v>
      </c>
      <c r="B3" s="238"/>
      <c r="C3" s="238"/>
      <c r="D3" s="238"/>
      <c r="E3" s="238"/>
      <c r="F3" s="237"/>
      <c r="G3" s="237"/>
      <c r="H3" s="237"/>
      <c r="I3" s="237"/>
      <c r="J3" s="237"/>
      <c r="K3" s="237"/>
      <c r="L3" s="237"/>
      <c r="M3" s="237"/>
      <c r="N3" s="245"/>
      <c r="O3" s="245"/>
      <c r="P3" s="245"/>
      <c r="Q3" s="247"/>
      <c r="R3" s="246" t="s">
        <v>26</v>
      </c>
    </row>
    <row r="4" spans="1:18" ht="13.5" customHeight="1">
      <c r="A4" s="341" t="s">
        <v>80</v>
      </c>
      <c r="B4" s="334" t="s">
        <v>101</v>
      </c>
      <c r="C4" s="334"/>
      <c r="D4" s="334"/>
      <c r="E4" s="346" t="s">
        <v>102</v>
      </c>
      <c r="F4" s="335" t="s">
        <v>81</v>
      </c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7"/>
    </row>
    <row r="5" spans="1:18" ht="13.5" customHeight="1">
      <c r="A5" s="342"/>
      <c r="B5" s="344" t="s">
        <v>103</v>
      </c>
      <c r="C5" s="344" t="s">
        <v>104</v>
      </c>
      <c r="D5" s="344" t="s">
        <v>105</v>
      </c>
      <c r="E5" s="347"/>
      <c r="F5" s="341" t="s">
        <v>83</v>
      </c>
      <c r="G5" s="338" t="s">
        <v>84</v>
      </c>
      <c r="H5" s="339"/>
      <c r="I5" s="340"/>
      <c r="J5" s="349" t="s">
        <v>35</v>
      </c>
      <c r="K5" s="349" t="s">
        <v>37</v>
      </c>
      <c r="L5" s="338" t="s">
        <v>85</v>
      </c>
      <c r="M5" s="339"/>
      <c r="N5" s="340"/>
      <c r="O5" s="349" t="s">
        <v>43</v>
      </c>
      <c r="P5" s="349" t="s">
        <v>45</v>
      </c>
      <c r="Q5" s="350" t="s">
        <v>86</v>
      </c>
      <c r="R5" s="350" t="s">
        <v>87</v>
      </c>
    </row>
    <row r="6" spans="1:18" ht="24" customHeight="1">
      <c r="A6" s="343"/>
      <c r="B6" s="345"/>
      <c r="C6" s="345"/>
      <c r="D6" s="345"/>
      <c r="E6" s="348"/>
      <c r="F6" s="343"/>
      <c r="G6" s="239" t="s">
        <v>90</v>
      </c>
      <c r="H6" s="240" t="s">
        <v>91</v>
      </c>
      <c r="I6" s="239" t="s">
        <v>92</v>
      </c>
      <c r="J6" s="349"/>
      <c r="K6" s="349"/>
      <c r="L6" s="239" t="s">
        <v>90</v>
      </c>
      <c r="M6" s="239" t="s">
        <v>93</v>
      </c>
      <c r="N6" s="239" t="s">
        <v>92</v>
      </c>
      <c r="O6" s="349"/>
      <c r="P6" s="349"/>
      <c r="Q6" s="351"/>
      <c r="R6" s="351"/>
    </row>
    <row r="7" spans="1:18" s="22" customFormat="1" ht="13.5" customHeight="1">
      <c r="A7" s="198"/>
      <c r="B7" s="196"/>
      <c r="C7" s="197"/>
      <c r="D7" s="197"/>
      <c r="E7" s="198" t="s">
        <v>83</v>
      </c>
      <c r="F7" s="241">
        <f t="shared" ref="F7:F23" si="0">G7+J7+K7+L7+O7+P7+Q7+R7</f>
        <v>93.03</v>
      </c>
      <c r="G7" s="241">
        <f>H7+I7</f>
        <v>93.03</v>
      </c>
      <c r="H7" s="242">
        <v>59.65</v>
      </c>
      <c r="I7" s="242">
        <v>33.380000000000003</v>
      </c>
      <c r="J7" s="242">
        <v>0</v>
      </c>
      <c r="K7" s="242">
        <v>0</v>
      </c>
      <c r="L7" s="241">
        <f>M7+N7</f>
        <v>0</v>
      </c>
      <c r="M7" s="242">
        <v>0</v>
      </c>
      <c r="N7" s="242">
        <v>0</v>
      </c>
      <c r="O7" s="242">
        <v>0</v>
      </c>
      <c r="P7" s="242">
        <v>0</v>
      </c>
      <c r="Q7" s="242">
        <v>0</v>
      </c>
      <c r="R7" s="242">
        <v>0</v>
      </c>
    </row>
    <row r="8" spans="1:18" ht="13.5" customHeight="1">
      <c r="A8" s="198" t="s">
        <v>97</v>
      </c>
      <c r="B8" s="196"/>
      <c r="C8" s="197"/>
      <c r="D8" s="197"/>
      <c r="E8" s="198"/>
      <c r="F8" s="241">
        <f t="shared" si="0"/>
        <v>93.03</v>
      </c>
      <c r="G8" s="241">
        <f t="shared" ref="G8:G14" si="1">H8+I8</f>
        <v>93.03</v>
      </c>
      <c r="H8" s="242">
        <v>59.65</v>
      </c>
      <c r="I8" s="242">
        <v>33.380000000000003</v>
      </c>
      <c r="J8" s="242">
        <v>0</v>
      </c>
      <c r="K8" s="242">
        <v>0</v>
      </c>
      <c r="L8" s="241">
        <f t="shared" ref="L8:L14" si="2">M8+N8</f>
        <v>0</v>
      </c>
      <c r="M8" s="242">
        <v>0</v>
      </c>
      <c r="N8" s="242">
        <v>0</v>
      </c>
      <c r="O8" s="242">
        <v>0</v>
      </c>
      <c r="P8" s="242">
        <v>0</v>
      </c>
      <c r="Q8" s="242">
        <v>0</v>
      </c>
      <c r="R8" s="242">
        <v>0</v>
      </c>
    </row>
    <row r="9" spans="1:18" ht="13.5" customHeight="1">
      <c r="A9" s="198" t="s">
        <v>98</v>
      </c>
      <c r="B9" s="196">
        <v>208</v>
      </c>
      <c r="C9" s="197"/>
      <c r="D9" s="197"/>
      <c r="E9" s="198" t="s">
        <v>106</v>
      </c>
      <c r="F9" s="241">
        <f t="shared" si="0"/>
        <v>87.6</v>
      </c>
      <c r="G9" s="241">
        <f t="shared" si="1"/>
        <v>87.6</v>
      </c>
      <c r="H9" s="242">
        <v>54.22</v>
      </c>
      <c r="I9" s="242">
        <v>33.380000000000003</v>
      </c>
      <c r="J9" s="242">
        <v>0</v>
      </c>
      <c r="K9" s="242">
        <v>0</v>
      </c>
      <c r="L9" s="241">
        <f t="shared" si="2"/>
        <v>0</v>
      </c>
      <c r="M9" s="242">
        <v>0</v>
      </c>
      <c r="N9" s="242">
        <v>0</v>
      </c>
      <c r="O9" s="242">
        <v>0</v>
      </c>
      <c r="P9" s="242">
        <v>0</v>
      </c>
      <c r="Q9" s="242">
        <v>0</v>
      </c>
      <c r="R9" s="242">
        <v>0</v>
      </c>
    </row>
    <row r="10" spans="1:18" ht="13.5" customHeight="1">
      <c r="A10" s="198" t="s">
        <v>107</v>
      </c>
      <c r="B10" s="196"/>
      <c r="C10" s="197" t="s">
        <v>108</v>
      </c>
      <c r="D10" s="197"/>
      <c r="E10" s="198" t="s">
        <v>109</v>
      </c>
      <c r="F10" s="241">
        <f t="shared" si="0"/>
        <v>3.91</v>
      </c>
      <c r="G10" s="241">
        <f t="shared" si="1"/>
        <v>3.91</v>
      </c>
      <c r="H10" s="242">
        <v>3.91</v>
      </c>
      <c r="I10" s="242">
        <v>0</v>
      </c>
      <c r="J10" s="242">
        <v>0</v>
      </c>
      <c r="K10" s="242">
        <v>0</v>
      </c>
      <c r="L10" s="241">
        <f t="shared" si="2"/>
        <v>0</v>
      </c>
      <c r="M10" s="242">
        <v>0</v>
      </c>
      <c r="N10" s="242">
        <v>0</v>
      </c>
      <c r="O10" s="242">
        <v>0</v>
      </c>
      <c r="P10" s="242">
        <v>0</v>
      </c>
      <c r="Q10" s="242">
        <v>0</v>
      </c>
      <c r="R10" s="242">
        <v>0</v>
      </c>
    </row>
    <row r="11" spans="1:18" ht="13.5" customHeight="1">
      <c r="A11" s="198" t="s">
        <v>110</v>
      </c>
      <c r="B11" s="196">
        <v>208</v>
      </c>
      <c r="C11" s="197" t="s">
        <v>111</v>
      </c>
      <c r="D11" s="197" t="s">
        <v>112</v>
      </c>
      <c r="E11" s="198" t="s">
        <v>113</v>
      </c>
      <c r="F11" s="241">
        <f t="shared" si="0"/>
        <v>0.17</v>
      </c>
      <c r="G11" s="241">
        <f t="shared" si="1"/>
        <v>0.17</v>
      </c>
      <c r="H11" s="242">
        <v>0.17</v>
      </c>
      <c r="I11" s="242">
        <v>0</v>
      </c>
      <c r="J11" s="242">
        <v>0</v>
      </c>
      <c r="K11" s="242">
        <v>0</v>
      </c>
      <c r="L11" s="241">
        <f t="shared" si="2"/>
        <v>0</v>
      </c>
      <c r="M11" s="242">
        <v>0</v>
      </c>
      <c r="N11" s="242">
        <v>0</v>
      </c>
      <c r="O11" s="242">
        <v>0</v>
      </c>
      <c r="P11" s="242">
        <v>0</v>
      </c>
      <c r="Q11" s="242">
        <v>0</v>
      </c>
      <c r="R11" s="242">
        <v>0</v>
      </c>
    </row>
    <row r="12" spans="1:18" ht="13.5" customHeight="1">
      <c r="A12" s="198" t="s">
        <v>110</v>
      </c>
      <c r="B12" s="196">
        <v>208</v>
      </c>
      <c r="C12" s="197" t="s">
        <v>111</v>
      </c>
      <c r="D12" s="197" t="s">
        <v>108</v>
      </c>
      <c r="E12" s="198" t="s">
        <v>114</v>
      </c>
      <c r="F12" s="241">
        <f t="shared" si="0"/>
        <v>3.74</v>
      </c>
      <c r="G12" s="241">
        <f t="shared" si="1"/>
        <v>3.74</v>
      </c>
      <c r="H12" s="242">
        <v>3.74</v>
      </c>
      <c r="I12" s="242">
        <v>0</v>
      </c>
      <c r="J12" s="242">
        <v>0</v>
      </c>
      <c r="K12" s="242">
        <v>0</v>
      </c>
      <c r="L12" s="241">
        <f t="shared" si="2"/>
        <v>0</v>
      </c>
      <c r="M12" s="242">
        <v>0</v>
      </c>
      <c r="N12" s="242">
        <v>0</v>
      </c>
      <c r="O12" s="242">
        <v>0</v>
      </c>
      <c r="P12" s="242">
        <v>0</v>
      </c>
      <c r="Q12" s="242">
        <v>0</v>
      </c>
      <c r="R12" s="242">
        <v>0</v>
      </c>
    </row>
    <row r="13" spans="1:18" ht="13.5" customHeight="1">
      <c r="A13" s="198" t="s">
        <v>107</v>
      </c>
      <c r="B13" s="196"/>
      <c r="C13" s="197" t="s">
        <v>115</v>
      </c>
      <c r="D13" s="197"/>
      <c r="E13" s="198" t="s">
        <v>116</v>
      </c>
      <c r="F13" s="241">
        <f t="shared" si="0"/>
        <v>83.69</v>
      </c>
      <c r="G13" s="241">
        <f t="shared" si="1"/>
        <v>83.69</v>
      </c>
      <c r="H13" s="242">
        <v>50.31</v>
      </c>
      <c r="I13" s="242">
        <v>33.380000000000003</v>
      </c>
      <c r="J13" s="242">
        <v>0</v>
      </c>
      <c r="K13" s="242">
        <v>0</v>
      </c>
      <c r="L13" s="241">
        <f t="shared" si="2"/>
        <v>0</v>
      </c>
      <c r="M13" s="242">
        <v>0</v>
      </c>
      <c r="N13" s="242">
        <v>0</v>
      </c>
      <c r="O13" s="242">
        <v>0</v>
      </c>
      <c r="P13" s="242">
        <v>0</v>
      </c>
      <c r="Q13" s="242">
        <v>0</v>
      </c>
      <c r="R13" s="242">
        <v>0</v>
      </c>
    </row>
    <row r="14" spans="1:18" ht="13.5" customHeight="1">
      <c r="A14" s="198" t="s">
        <v>110</v>
      </c>
      <c r="B14" s="196">
        <v>208</v>
      </c>
      <c r="C14" s="197" t="s">
        <v>117</v>
      </c>
      <c r="D14" s="197" t="s">
        <v>112</v>
      </c>
      <c r="E14" s="198" t="s">
        <v>118</v>
      </c>
      <c r="F14" s="241">
        <f t="shared" si="0"/>
        <v>50.31</v>
      </c>
      <c r="G14" s="241">
        <f t="shared" si="1"/>
        <v>50.31</v>
      </c>
      <c r="H14" s="242">
        <v>50.31</v>
      </c>
      <c r="I14" s="242">
        <v>0</v>
      </c>
      <c r="J14" s="242">
        <v>0</v>
      </c>
      <c r="K14" s="242">
        <v>0</v>
      </c>
      <c r="L14" s="241">
        <f t="shared" si="2"/>
        <v>0</v>
      </c>
      <c r="M14" s="242">
        <v>0</v>
      </c>
      <c r="N14" s="242">
        <v>0</v>
      </c>
      <c r="O14" s="242">
        <v>0</v>
      </c>
      <c r="P14" s="242">
        <v>0</v>
      </c>
      <c r="Q14" s="242">
        <v>0</v>
      </c>
      <c r="R14" s="242">
        <v>0</v>
      </c>
    </row>
    <row r="15" spans="1:18" ht="13.5" customHeight="1">
      <c r="A15" s="198" t="s">
        <v>110</v>
      </c>
      <c r="B15" s="196">
        <v>208</v>
      </c>
      <c r="C15" s="197" t="s">
        <v>117</v>
      </c>
      <c r="D15" s="197" t="s">
        <v>119</v>
      </c>
      <c r="E15" s="198" t="s">
        <v>120</v>
      </c>
      <c r="F15" s="241">
        <f t="shared" si="0"/>
        <v>9.8000000000000007</v>
      </c>
      <c r="G15" s="241">
        <v>9.8000000000000007</v>
      </c>
      <c r="H15" s="242"/>
      <c r="I15" s="242">
        <v>9.8000000000000007</v>
      </c>
      <c r="J15" s="242"/>
      <c r="K15" s="242"/>
      <c r="L15" s="241"/>
      <c r="M15" s="242"/>
      <c r="N15" s="242"/>
      <c r="O15" s="242"/>
      <c r="P15" s="242"/>
      <c r="Q15" s="242"/>
      <c r="R15" s="242"/>
    </row>
    <row r="16" spans="1:18" ht="13.5" customHeight="1">
      <c r="A16" s="198" t="s">
        <v>110</v>
      </c>
      <c r="B16" s="196">
        <v>208</v>
      </c>
      <c r="C16" s="197" t="s">
        <v>117</v>
      </c>
      <c r="D16" s="197" t="s">
        <v>108</v>
      </c>
      <c r="E16" s="199" t="s">
        <v>121</v>
      </c>
      <c r="F16" s="241">
        <f t="shared" si="0"/>
        <v>17.75</v>
      </c>
      <c r="G16" s="241">
        <v>17.75</v>
      </c>
      <c r="H16" s="242"/>
      <c r="I16" s="242">
        <v>17.75</v>
      </c>
      <c r="J16" s="242"/>
      <c r="K16" s="242"/>
      <c r="L16" s="241"/>
      <c r="M16" s="242"/>
      <c r="N16" s="242"/>
      <c r="O16" s="242"/>
      <c r="P16" s="242"/>
      <c r="Q16" s="242"/>
      <c r="R16" s="242"/>
    </row>
    <row r="17" spans="1:18" ht="13.5" customHeight="1">
      <c r="A17" s="198" t="s">
        <v>110</v>
      </c>
      <c r="B17" s="196">
        <v>208</v>
      </c>
      <c r="C17" s="197" t="s">
        <v>117</v>
      </c>
      <c r="D17" s="197" t="s">
        <v>122</v>
      </c>
      <c r="E17" s="199" t="s">
        <v>123</v>
      </c>
      <c r="F17" s="241">
        <f t="shared" si="0"/>
        <v>5.83</v>
      </c>
      <c r="G17" s="241">
        <v>5.83</v>
      </c>
      <c r="H17" s="242"/>
      <c r="I17" s="242">
        <v>5.83</v>
      </c>
      <c r="J17" s="242"/>
      <c r="K17" s="242"/>
      <c r="L17" s="241"/>
      <c r="M17" s="242"/>
      <c r="N17" s="242"/>
      <c r="O17" s="242"/>
      <c r="P17" s="242"/>
      <c r="Q17" s="242"/>
      <c r="R17" s="242"/>
    </row>
    <row r="18" spans="1:18" ht="13.5" customHeight="1">
      <c r="A18" s="198" t="s">
        <v>98</v>
      </c>
      <c r="B18" s="196">
        <v>210</v>
      </c>
      <c r="C18" s="197"/>
      <c r="D18" s="197"/>
      <c r="E18" s="198" t="s">
        <v>124</v>
      </c>
      <c r="F18" s="241">
        <f t="shared" si="0"/>
        <v>2.69</v>
      </c>
      <c r="G18" s="241">
        <f t="shared" ref="G18:G23" si="3">H18+I18</f>
        <v>2.69</v>
      </c>
      <c r="H18" s="242">
        <v>2.69</v>
      </c>
      <c r="I18" s="242">
        <v>0</v>
      </c>
      <c r="J18" s="242">
        <v>0</v>
      </c>
      <c r="K18" s="242">
        <v>0</v>
      </c>
      <c r="L18" s="241">
        <f t="shared" ref="L18:L23" si="4">M18+N18</f>
        <v>0</v>
      </c>
      <c r="M18" s="242">
        <v>0</v>
      </c>
      <c r="N18" s="242">
        <v>0</v>
      </c>
      <c r="O18" s="242">
        <v>0</v>
      </c>
      <c r="P18" s="242">
        <v>0</v>
      </c>
      <c r="Q18" s="242">
        <v>0</v>
      </c>
      <c r="R18" s="242">
        <v>0</v>
      </c>
    </row>
    <row r="19" spans="1:18" ht="13.5" customHeight="1">
      <c r="A19" s="198" t="s">
        <v>107</v>
      </c>
      <c r="B19" s="196"/>
      <c r="C19" s="197" t="s">
        <v>115</v>
      </c>
      <c r="D19" s="197"/>
      <c r="E19" s="198" t="s">
        <v>125</v>
      </c>
      <c r="F19" s="241">
        <f t="shared" si="0"/>
        <v>2.69</v>
      </c>
      <c r="G19" s="241">
        <f t="shared" si="3"/>
        <v>2.69</v>
      </c>
      <c r="H19" s="242">
        <v>2.69</v>
      </c>
      <c r="I19" s="242">
        <v>0</v>
      </c>
      <c r="J19" s="242">
        <v>0</v>
      </c>
      <c r="K19" s="242">
        <v>0</v>
      </c>
      <c r="L19" s="241">
        <f t="shared" si="4"/>
        <v>0</v>
      </c>
      <c r="M19" s="242">
        <v>0</v>
      </c>
      <c r="N19" s="242">
        <v>0</v>
      </c>
      <c r="O19" s="242">
        <v>0</v>
      </c>
      <c r="P19" s="242">
        <v>0</v>
      </c>
      <c r="Q19" s="242">
        <v>0</v>
      </c>
      <c r="R19" s="242">
        <v>0</v>
      </c>
    </row>
    <row r="20" spans="1:18" ht="13.5" customHeight="1">
      <c r="A20" s="198" t="s">
        <v>110</v>
      </c>
      <c r="B20" s="196">
        <v>210</v>
      </c>
      <c r="C20" s="197" t="s">
        <v>117</v>
      </c>
      <c r="D20" s="197" t="s">
        <v>112</v>
      </c>
      <c r="E20" s="198" t="s">
        <v>126</v>
      </c>
      <c r="F20" s="241">
        <f t="shared" si="0"/>
        <v>2.69</v>
      </c>
      <c r="G20" s="241">
        <f t="shared" si="3"/>
        <v>2.69</v>
      </c>
      <c r="H20" s="242">
        <v>2.69</v>
      </c>
      <c r="I20" s="242">
        <v>0</v>
      </c>
      <c r="J20" s="242">
        <v>0</v>
      </c>
      <c r="K20" s="242">
        <v>0</v>
      </c>
      <c r="L20" s="241">
        <f t="shared" si="4"/>
        <v>0</v>
      </c>
      <c r="M20" s="242">
        <v>0</v>
      </c>
      <c r="N20" s="242">
        <v>0</v>
      </c>
      <c r="O20" s="242">
        <v>0</v>
      </c>
      <c r="P20" s="242">
        <v>0</v>
      </c>
      <c r="Q20" s="242">
        <v>0</v>
      </c>
      <c r="R20" s="242">
        <v>0</v>
      </c>
    </row>
    <row r="21" spans="1:18" ht="13.5" customHeight="1">
      <c r="A21" s="198" t="s">
        <v>98</v>
      </c>
      <c r="B21" s="196">
        <v>221</v>
      </c>
      <c r="C21" s="197"/>
      <c r="D21" s="197"/>
      <c r="E21" s="198" t="s">
        <v>127</v>
      </c>
      <c r="F21" s="241">
        <f t="shared" si="0"/>
        <v>2.74</v>
      </c>
      <c r="G21" s="241">
        <f t="shared" si="3"/>
        <v>2.74</v>
      </c>
      <c r="H21" s="242">
        <v>2.74</v>
      </c>
      <c r="I21" s="242">
        <v>0</v>
      </c>
      <c r="J21" s="242">
        <v>0</v>
      </c>
      <c r="K21" s="242">
        <v>0</v>
      </c>
      <c r="L21" s="241">
        <f t="shared" si="4"/>
        <v>0</v>
      </c>
      <c r="M21" s="242">
        <v>0</v>
      </c>
      <c r="N21" s="242">
        <v>0</v>
      </c>
      <c r="O21" s="242">
        <v>0</v>
      </c>
      <c r="P21" s="242">
        <v>0</v>
      </c>
      <c r="Q21" s="242">
        <v>0</v>
      </c>
      <c r="R21" s="242">
        <v>0</v>
      </c>
    </row>
    <row r="22" spans="1:18" ht="13.5" customHeight="1">
      <c r="A22" s="198" t="s">
        <v>107</v>
      </c>
      <c r="B22" s="196"/>
      <c r="C22" s="197" t="s">
        <v>128</v>
      </c>
      <c r="D22" s="197"/>
      <c r="E22" s="198" t="s">
        <v>129</v>
      </c>
      <c r="F22" s="241">
        <f t="shared" si="0"/>
        <v>2.74</v>
      </c>
      <c r="G22" s="241">
        <f t="shared" si="3"/>
        <v>2.74</v>
      </c>
      <c r="H22" s="242">
        <v>2.74</v>
      </c>
      <c r="I22" s="242">
        <v>0</v>
      </c>
      <c r="J22" s="242">
        <v>0</v>
      </c>
      <c r="K22" s="242">
        <v>0</v>
      </c>
      <c r="L22" s="241">
        <f t="shared" si="4"/>
        <v>0</v>
      </c>
      <c r="M22" s="242">
        <v>0</v>
      </c>
      <c r="N22" s="242">
        <v>0</v>
      </c>
      <c r="O22" s="242">
        <v>0</v>
      </c>
      <c r="P22" s="242">
        <v>0</v>
      </c>
      <c r="Q22" s="242">
        <v>0</v>
      </c>
      <c r="R22" s="242">
        <v>0</v>
      </c>
    </row>
    <row r="23" spans="1:18" ht="13.5" customHeight="1">
      <c r="A23" s="198" t="s">
        <v>110</v>
      </c>
      <c r="B23" s="196">
        <v>221</v>
      </c>
      <c r="C23" s="197" t="s">
        <v>130</v>
      </c>
      <c r="D23" s="197" t="s">
        <v>112</v>
      </c>
      <c r="E23" s="198" t="s">
        <v>131</v>
      </c>
      <c r="F23" s="241">
        <f t="shared" si="0"/>
        <v>2.74</v>
      </c>
      <c r="G23" s="241">
        <f t="shared" si="3"/>
        <v>2.74</v>
      </c>
      <c r="H23" s="242">
        <v>2.74</v>
      </c>
      <c r="I23" s="242">
        <v>0</v>
      </c>
      <c r="J23" s="242">
        <v>0</v>
      </c>
      <c r="K23" s="242">
        <v>0</v>
      </c>
      <c r="L23" s="241">
        <f t="shared" si="4"/>
        <v>0</v>
      </c>
      <c r="M23" s="242">
        <v>0</v>
      </c>
      <c r="N23" s="242">
        <v>0</v>
      </c>
      <c r="O23" s="242">
        <v>0</v>
      </c>
      <c r="P23" s="242">
        <v>0</v>
      </c>
      <c r="Q23" s="242">
        <v>0</v>
      </c>
      <c r="R23" s="242">
        <v>0</v>
      </c>
    </row>
    <row r="30" spans="1:18">
      <c r="M30" s="162" t="s">
        <v>132</v>
      </c>
    </row>
  </sheetData>
  <sheetProtection formatCells="0" formatColumns="0" formatRows="0"/>
  <mergeCells count="17">
    <mergeCell ref="R5:R6"/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</mergeCells>
  <phoneticPr fontId="9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3"/>
  <sheetViews>
    <sheetView showGridLines="0" showZeros="0" topLeftCell="A4" workbookViewId="0">
      <selection activeCell="G5" sqref="G5:I5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52" t="s">
        <v>133</v>
      </c>
      <c r="B1" s="352"/>
      <c r="C1" s="352"/>
      <c r="D1" s="352"/>
      <c r="E1" s="352"/>
      <c r="F1" s="352"/>
      <c r="G1" s="352"/>
      <c r="H1" s="352"/>
      <c r="I1" s="352"/>
      <c r="J1" s="352"/>
      <c r="N1" s="225"/>
    </row>
    <row r="2" spans="1:14" ht="13.5" customHeight="1">
      <c r="A2" s="225"/>
      <c r="B2" s="225"/>
      <c r="C2" s="225"/>
      <c r="D2" s="225"/>
      <c r="E2" s="225"/>
      <c r="F2" s="225"/>
      <c r="G2" s="225"/>
      <c r="H2" s="225"/>
      <c r="I2" s="353" t="s">
        <v>134</v>
      </c>
      <c r="J2" s="353"/>
      <c r="N2" s="225"/>
    </row>
    <row r="3" spans="1:14" ht="29.25" customHeight="1">
      <c r="A3" s="27" t="s">
        <v>25</v>
      </c>
      <c r="B3" s="226"/>
      <c r="C3" s="226"/>
      <c r="D3" s="226"/>
      <c r="E3" s="226"/>
      <c r="F3" s="225"/>
      <c r="G3" s="225"/>
      <c r="H3" s="225"/>
      <c r="I3" s="353" t="s">
        <v>26</v>
      </c>
      <c r="J3" s="354"/>
      <c r="N3" s="225"/>
    </row>
    <row r="4" spans="1:14" ht="13.5" customHeight="1">
      <c r="A4" s="359" t="s">
        <v>80</v>
      </c>
      <c r="B4" s="355" t="s">
        <v>101</v>
      </c>
      <c r="C4" s="355"/>
      <c r="D4" s="355"/>
      <c r="E4" s="362" t="s">
        <v>102</v>
      </c>
      <c r="F4" s="227" t="s">
        <v>82</v>
      </c>
      <c r="G4" s="228"/>
      <c r="H4" s="228"/>
      <c r="I4" s="228"/>
      <c r="J4" s="234"/>
      <c r="N4" s="235"/>
    </row>
    <row r="5" spans="1:14" ht="13.5" customHeight="1">
      <c r="A5" s="359"/>
      <c r="B5" s="360" t="s">
        <v>103</v>
      </c>
      <c r="C5" s="360" t="s">
        <v>104</v>
      </c>
      <c r="D5" s="360" t="s">
        <v>105</v>
      </c>
      <c r="E5" s="362"/>
      <c r="F5" s="363" t="s">
        <v>83</v>
      </c>
      <c r="G5" s="356" t="s">
        <v>88</v>
      </c>
      <c r="H5" s="357"/>
      <c r="I5" s="358"/>
      <c r="J5" s="363" t="s">
        <v>89</v>
      </c>
      <c r="N5" s="235"/>
    </row>
    <row r="6" spans="1:14" ht="24" customHeight="1">
      <c r="A6" s="359"/>
      <c r="B6" s="361"/>
      <c r="C6" s="361"/>
      <c r="D6" s="361"/>
      <c r="E6" s="362"/>
      <c r="F6" s="364"/>
      <c r="G6" s="229" t="s">
        <v>94</v>
      </c>
      <c r="H6" s="229" t="s">
        <v>95</v>
      </c>
      <c r="I6" s="229" t="s">
        <v>96</v>
      </c>
      <c r="J6" s="364"/>
      <c r="N6" s="235"/>
    </row>
    <row r="7" spans="1:14" s="22" customFormat="1" ht="32.25" customHeight="1">
      <c r="A7" s="230"/>
      <c r="B7" s="231"/>
      <c r="C7" s="232"/>
      <c r="D7" s="232"/>
      <c r="E7" s="230" t="s">
        <v>83</v>
      </c>
      <c r="F7" s="233">
        <v>93.03</v>
      </c>
      <c r="G7" s="233">
        <v>36.64</v>
      </c>
      <c r="H7" s="233">
        <v>22.89</v>
      </c>
      <c r="I7" s="233">
        <v>0.12</v>
      </c>
      <c r="J7" s="233">
        <v>33.380000000000003</v>
      </c>
      <c r="N7" s="236"/>
    </row>
    <row r="8" spans="1:14" ht="32.25" customHeight="1">
      <c r="A8" s="230" t="s">
        <v>97</v>
      </c>
      <c r="B8" s="231"/>
      <c r="C8" s="232"/>
      <c r="D8" s="232"/>
      <c r="E8" s="230"/>
      <c r="F8" s="233">
        <v>93.03</v>
      </c>
      <c r="G8" s="233">
        <v>36.64</v>
      </c>
      <c r="H8" s="233">
        <v>22.89</v>
      </c>
      <c r="I8" s="233">
        <v>0.12</v>
      </c>
      <c r="J8" s="233">
        <v>33.380000000000003</v>
      </c>
    </row>
    <row r="9" spans="1:14" ht="32.25" customHeight="1">
      <c r="A9" s="230" t="s">
        <v>98</v>
      </c>
      <c r="B9" s="231">
        <v>208</v>
      </c>
      <c r="C9" s="232"/>
      <c r="D9" s="232"/>
      <c r="E9" s="230" t="s">
        <v>106</v>
      </c>
      <c r="F9" s="233">
        <v>87.6</v>
      </c>
      <c r="G9" s="233">
        <v>31.21</v>
      </c>
      <c r="H9" s="233">
        <v>22.89</v>
      </c>
      <c r="I9" s="233">
        <v>0.12</v>
      </c>
      <c r="J9" s="233">
        <v>33.380000000000003</v>
      </c>
    </row>
    <row r="10" spans="1:14" ht="32.25" customHeight="1">
      <c r="A10" s="230" t="s">
        <v>107</v>
      </c>
      <c r="B10" s="231"/>
      <c r="C10" s="232" t="s">
        <v>108</v>
      </c>
      <c r="D10" s="232"/>
      <c r="E10" s="230" t="s">
        <v>109</v>
      </c>
      <c r="F10" s="233">
        <v>3.91</v>
      </c>
      <c r="G10" s="233">
        <v>3.74</v>
      </c>
      <c r="H10" s="233">
        <v>0.08</v>
      </c>
      <c r="I10" s="233">
        <v>0.09</v>
      </c>
      <c r="J10" s="233">
        <v>0</v>
      </c>
    </row>
    <row r="11" spans="1:14" ht="32.25" customHeight="1">
      <c r="A11" s="230" t="s">
        <v>110</v>
      </c>
      <c r="B11" s="231">
        <v>208</v>
      </c>
      <c r="C11" s="232" t="s">
        <v>111</v>
      </c>
      <c r="D11" s="232" t="s">
        <v>112</v>
      </c>
      <c r="E11" s="230" t="s">
        <v>113</v>
      </c>
      <c r="F11" s="233">
        <v>0.17</v>
      </c>
      <c r="G11" s="233">
        <v>0</v>
      </c>
      <c r="H11" s="233">
        <v>0.08</v>
      </c>
      <c r="I11" s="233">
        <v>0.09</v>
      </c>
      <c r="J11" s="233">
        <v>0</v>
      </c>
    </row>
    <row r="12" spans="1:14" ht="32.25" customHeight="1">
      <c r="A12" s="230" t="s">
        <v>110</v>
      </c>
      <c r="B12" s="231">
        <v>208</v>
      </c>
      <c r="C12" s="232" t="s">
        <v>111</v>
      </c>
      <c r="D12" s="232" t="s">
        <v>108</v>
      </c>
      <c r="E12" s="230" t="s">
        <v>114</v>
      </c>
      <c r="F12" s="233">
        <v>3.74</v>
      </c>
      <c r="G12" s="233">
        <v>3.74</v>
      </c>
      <c r="H12" s="233">
        <v>0</v>
      </c>
      <c r="I12" s="233">
        <v>0</v>
      </c>
      <c r="J12" s="233">
        <v>0</v>
      </c>
    </row>
    <row r="13" spans="1:14" ht="32.25" customHeight="1">
      <c r="A13" s="230" t="s">
        <v>107</v>
      </c>
      <c r="B13" s="231"/>
      <c r="C13" s="232" t="s">
        <v>115</v>
      </c>
      <c r="D13" s="232"/>
      <c r="E13" s="230" t="s">
        <v>116</v>
      </c>
      <c r="F13" s="233">
        <v>83.69</v>
      </c>
      <c r="G13" s="233">
        <v>27.47</v>
      </c>
      <c r="H13" s="233">
        <v>22.81</v>
      </c>
      <c r="I13" s="233">
        <v>0.03</v>
      </c>
      <c r="J13" s="233">
        <v>33.380000000000003</v>
      </c>
    </row>
    <row r="14" spans="1:14" ht="32.25" customHeight="1">
      <c r="A14" s="230" t="s">
        <v>110</v>
      </c>
      <c r="B14" s="231">
        <v>208</v>
      </c>
      <c r="C14" s="232" t="s">
        <v>117</v>
      </c>
      <c r="D14" s="232" t="s">
        <v>112</v>
      </c>
      <c r="E14" s="230" t="s">
        <v>118</v>
      </c>
      <c r="F14" s="233">
        <v>50.31</v>
      </c>
      <c r="G14" s="233">
        <v>27.47</v>
      </c>
      <c r="H14" s="233">
        <v>22.81</v>
      </c>
      <c r="I14" s="233">
        <v>0.03</v>
      </c>
      <c r="J14" s="233">
        <v>0</v>
      </c>
    </row>
    <row r="15" spans="1:14" ht="32.25" customHeight="1">
      <c r="A15" s="230" t="s">
        <v>110</v>
      </c>
      <c r="B15" s="231">
        <v>208</v>
      </c>
      <c r="C15" s="232" t="s">
        <v>117</v>
      </c>
      <c r="D15" s="232" t="s">
        <v>119</v>
      </c>
      <c r="E15" s="230" t="s">
        <v>135</v>
      </c>
      <c r="F15" s="233">
        <v>9.8000000000000007</v>
      </c>
      <c r="G15" s="233"/>
      <c r="H15" s="233"/>
      <c r="I15" s="233"/>
      <c r="J15" s="233">
        <v>9.8000000000000007</v>
      </c>
    </row>
    <row r="16" spans="1:14" ht="32.25" customHeight="1">
      <c r="A16" s="230" t="s">
        <v>110</v>
      </c>
      <c r="B16" s="231">
        <v>208</v>
      </c>
      <c r="C16" s="232" t="s">
        <v>117</v>
      </c>
      <c r="D16" s="232" t="s">
        <v>108</v>
      </c>
      <c r="E16" s="230" t="s">
        <v>136</v>
      </c>
      <c r="F16" s="233">
        <v>17.75</v>
      </c>
      <c r="G16" s="233"/>
      <c r="H16" s="233"/>
      <c r="I16" s="233"/>
      <c r="J16" s="233">
        <v>17.75</v>
      </c>
    </row>
    <row r="17" spans="1:10" ht="32.25" customHeight="1">
      <c r="A17" s="230" t="s">
        <v>110</v>
      </c>
      <c r="B17" s="231">
        <v>208</v>
      </c>
      <c r="C17" s="232" t="s">
        <v>117</v>
      </c>
      <c r="D17" s="232" t="s">
        <v>122</v>
      </c>
      <c r="E17" s="230" t="s">
        <v>137</v>
      </c>
      <c r="F17" s="233">
        <v>5.83</v>
      </c>
      <c r="G17" s="233"/>
      <c r="H17" s="233"/>
      <c r="I17" s="233"/>
      <c r="J17" s="233">
        <v>5.83</v>
      </c>
    </row>
    <row r="18" spans="1:10" ht="32.25" customHeight="1">
      <c r="A18" s="230" t="s">
        <v>98</v>
      </c>
      <c r="B18" s="231">
        <v>210</v>
      </c>
      <c r="C18" s="232"/>
      <c r="D18" s="232"/>
      <c r="E18" s="230" t="s">
        <v>124</v>
      </c>
      <c r="F18" s="233">
        <v>2.69</v>
      </c>
      <c r="G18" s="233">
        <v>2.69</v>
      </c>
      <c r="H18" s="233">
        <v>0</v>
      </c>
      <c r="I18" s="233">
        <v>0</v>
      </c>
      <c r="J18" s="233">
        <v>0</v>
      </c>
    </row>
    <row r="19" spans="1:10" ht="32.25" customHeight="1">
      <c r="A19" s="230" t="s">
        <v>107</v>
      </c>
      <c r="B19" s="231"/>
      <c r="C19" s="232" t="s">
        <v>115</v>
      </c>
      <c r="D19" s="232"/>
      <c r="E19" s="230" t="s">
        <v>125</v>
      </c>
      <c r="F19" s="233">
        <v>2.69</v>
      </c>
      <c r="G19" s="233">
        <v>2.69</v>
      </c>
      <c r="H19" s="233">
        <v>0</v>
      </c>
      <c r="I19" s="233">
        <v>0</v>
      </c>
      <c r="J19" s="233">
        <v>0</v>
      </c>
    </row>
    <row r="20" spans="1:10" ht="32.25" customHeight="1">
      <c r="A20" s="230" t="s">
        <v>110</v>
      </c>
      <c r="B20" s="231">
        <v>210</v>
      </c>
      <c r="C20" s="232" t="s">
        <v>117</v>
      </c>
      <c r="D20" s="232" t="s">
        <v>112</v>
      </c>
      <c r="E20" s="230" t="s">
        <v>126</v>
      </c>
      <c r="F20" s="233">
        <v>2.69</v>
      </c>
      <c r="G20" s="233">
        <v>2.69</v>
      </c>
      <c r="H20" s="233">
        <v>0</v>
      </c>
      <c r="I20" s="233">
        <v>0</v>
      </c>
      <c r="J20" s="233">
        <v>0</v>
      </c>
    </row>
    <row r="21" spans="1:10" ht="32.25" customHeight="1">
      <c r="A21" s="230" t="s">
        <v>98</v>
      </c>
      <c r="B21" s="231">
        <v>221</v>
      </c>
      <c r="C21" s="232"/>
      <c r="D21" s="232"/>
      <c r="E21" s="230" t="s">
        <v>127</v>
      </c>
      <c r="F21" s="233">
        <v>2.74</v>
      </c>
      <c r="G21" s="233">
        <v>2.74</v>
      </c>
      <c r="H21" s="233">
        <v>0</v>
      </c>
      <c r="I21" s="233">
        <v>0</v>
      </c>
      <c r="J21" s="233">
        <v>0</v>
      </c>
    </row>
    <row r="22" spans="1:10" ht="32.25" customHeight="1">
      <c r="A22" s="230" t="s">
        <v>107</v>
      </c>
      <c r="B22" s="231"/>
      <c r="C22" s="232" t="s">
        <v>128</v>
      </c>
      <c r="D22" s="232"/>
      <c r="E22" s="230" t="s">
        <v>129</v>
      </c>
      <c r="F22" s="233">
        <v>2.74</v>
      </c>
      <c r="G22" s="233">
        <v>2.74</v>
      </c>
      <c r="H22" s="233">
        <v>0</v>
      </c>
      <c r="I22" s="233">
        <v>0</v>
      </c>
      <c r="J22" s="233">
        <v>0</v>
      </c>
    </row>
    <row r="23" spans="1:10" ht="32.25" customHeight="1">
      <c r="A23" s="230" t="s">
        <v>110</v>
      </c>
      <c r="B23" s="231">
        <v>221</v>
      </c>
      <c r="C23" s="232" t="s">
        <v>130</v>
      </c>
      <c r="D23" s="232" t="s">
        <v>112</v>
      </c>
      <c r="E23" s="230" t="s">
        <v>131</v>
      </c>
      <c r="F23" s="233">
        <v>2.74</v>
      </c>
      <c r="G23" s="233">
        <v>2.74</v>
      </c>
      <c r="H23" s="233">
        <v>0</v>
      </c>
      <c r="I23" s="233">
        <v>0</v>
      </c>
      <c r="J23" s="233">
        <v>0</v>
      </c>
    </row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honeticPr fontId="9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2"/>
  <sheetViews>
    <sheetView showGridLines="0" showZeros="0" workbookViewId="0">
      <selection activeCell="A14" sqref="A14:D16"/>
    </sheetView>
  </sheetViews>
  <sheetFormatPr defaultColWidth="9" defaultRowHeight="13.5"/>
  <cols>
    <col min="1" max="17" width="13" customWidth="1"/>
  </cols>
  <sheetData>
    <row r="1" spans="1:17" ht="27" customHeight="1">
      <c r="A1" s="365" t="s">
        <v>138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1:17" ht="27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4"/>
      <c r="L2" s="214"/>
      <c r="M2" s="214"/>
      <c r="N2" s="214"/>
      <c r="O2" s="221"/>
      <c r="P2" s="221"/>
      <c r="Q2" s="224" t="s">
        <v>139</v>
      </c>
    </row>
    <row r="3" spans="1:17" ht="30" customHeight="1">
      <c r="A3" s="27" t="s">
        <v>25</v>
      </c>
      <c r="B3" s="213"/>
      <c r="C3" s="213"/>
      <c r="D3" s="213"/>
      <c r="E3" s="214"/>
      <c r="F3" s="214"/>
      <c r="G3" s="214"/>
      <c r="H3" s="214"/>
      <c r="I3" s="214"/>
      <c r="J3" s="222"/>
      <c r="K3" s="214"/>
      <c r="L3" s="214"/>
      <c r="M3" s="214"/>
      <c r="N3" s="214"/>
      <c r="O3" s="223"/>
      <c r="P3" s="223"/>
      <c r="Q3" s="224" t="s">
        <v>26</v>
      </c>
    </row>
    <row r="4" spans="1:17" ht="13.5" customHeight="1">
      <c r="A4" s="366" t="s">
        <v>101</v>
      </c>
      <c r="B4" s="366"/>
      <c r="C4" s="366"/>
      <c r="D4" s="372" t="s">
        <v>102</v>
      </c>
      <c r="E4" s="367" t="s">
        <v>140</v>
      </c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9"/>
    </row>
    <row r="5" spans="1:17" ht="13.5" customHeight="1">
      <c r="A5" s="370" t="s">
        <v>103</v>
      </c>
      <c r="B5" s="370" t="s">
        <v>104</v>
      </c>
      <c r="C5" s="370" t="s">
        <v>105</v>
      </c>
      <c r="D5" s="373"/>
      <c r="E5" s="375" t="s">
        <v>83</v>
      </c>
      <c r="F5" s="367" t="s">
        <v>84</v>
      </c>
      <c r="G5" s="368"/>
      <c r="H5" s="369"/>
      <c r="I5" s="375" t="s">
        <v>35</v>
      </c>
      <c r="J5" s="375" t="s">
        <v>37</v>
      </c>
      <c r="K5" s="367" t="s">
        <v>85</v>
      </c>
      <c r="L5" s="368"/>
      <c r="M5" s="369"/>
      <c r="N5" s="375" t="s">
        <v>43</v>
      </c>
      <c r="O5" s="375" t="s">
        <v>45</v>
      </c>
      <c r="P5" s="376" t="s">
        <v>86</v>
      </c>
      <c r="Q5" s="376" t="s">
        <v>87</v>
      </c>
    </row>
    <row r="6" spans="1:17" ht="24" customHeight="1">
      <c r="A6" s="371"/>
      <c r="B6" s="371"/>
      <c r="C6" s="371"/>
      <c r="D6" s="374"/>
      <c r="E6" s="375"/>
      <c r="F6" s="215" t="s">
        <v>90</v>
      </c>
      <c r="G6" s="215" t="s">
        <v>91</v>
      </c>
      <c r="H6" s="215" t="s">
        <v>92</v>
      </c>
      <c r="I6" s="375"/>
      <c r="J6" s="375"/>
      <c r="K6" s="215" t="s">
        <v>90</v>
      </c>
      <c r="L6" s="215" t="s">
        <v>93</v>
      </c>
      <c r="M6" s="215" t="s">
        <v>92</v>
      </c>
      <c r="N6" s="375"/>
      <c r="O6" s="375"/>
      <c r="P6" s="377"/>
      <c r="Q6" s="377"/>
    </row>
    <row r="7" spans="1:17" s="22" customFormat="1" ht="13.5" customHeight="1">
      <c r="A7" s="216"/>
      <c r="B7" s="217"/>
      <c r="C7" s="217"/>
      <c r="D7" s="218" t="s">
        <v>83</v>
      </c>
      <c r="E7" s="219">
        <f>F7+I7+J7+K7+N7+O7+P7+Q7</f>
        <v>93.03</v>
      </c>
      <c r="F7" s="219">
        <f>G7+H7</f>
        <v>93.03</v>
      </c>
      <c r="G7" s="220">
        <v>59.65</v>
      </c>
      <c r="H7" s="220">
        <v>33.380000000000003</v>
      </c>
      <c r="I7" s="220">
        <v>0</v>
      </c>
      <c r="J7" s="220">
        <v>0</v>
      </c>
      <c r="K7" s="219">
        <f>L7+M7</f>
        <v>0</v>
      </c>
      <c r="L7" s="220">
        <v>0</v>
      </c>
      <c r="M7" s="220">
        <v>0</v>
      </c>
      <c r="N7" s="220">
        <v>0</v>
      </c>
      <c r="O7" s="220">
        <v>0</v>
      </c>
      <c r="P7" s="220">
        <v>0</v>
      </c>
      <c r="Q7" s="220">
        <v>0</v>
      </c>
    </row>
    <row r="8" spans="1:17" ht="13.5" customHeight="1">
      <c r="A8" s="216">
        <v>208</v>
      </c>
      <c r="B8" s="217"/>
      <c r="C8" s="217"/>
      <c r="D8" s="218" t="s">
        <v>106</v>
      </c>
      <c r="E8" s="219">
        <f>F8+I8+J8+K8+N8+O8+P8+Q8</f>
        <v>87.6</v>
      </c>
      <c r="F8" s="219">
        <f t="shared" ref="F8:F13" si="0">G8+H8</f>
        <v>87.6</v>
      </c>
      <c r="G8" s="220">
        <v>54.22</v>
      </c>
      <c r="H8" s="220">
        <v>33.380000000000003</v>
      </c>
      <c r="I8" s="220">
        <v>0</v>
      </c>
      <c r="J8" s="220">
        <v>0</v>
      </c>
      <c r="K8" s="219">
        <f t="shared" ref="K8:K13" si="1">L8+M8</f>
        <v>0</v>
      </c>
      <c r="L8" s="220">
        <v>0</v>
      </c>
      <c r="M8" s="220">
        <v>0</v>
      </c>
      <c r="N8" s="220">
        <v>0</v>
      </c>
      <c r="O8" s="220">
        <v>0</v>
      </c>
      <c r="P8" s="220">
        <v>0</v>
      </c>
      <c r="Q8" s="220">
        <v>0</v>
      </c>
    </row>
    <row r="9" spans="1:17" ht="13.5" customHeight="1">
      <c r="A9" s="216"/>
      <c r="B9" s="217" t="s">
        <v>108</v>
      </c>
      <c r="C9" s="217"/>
      <c r="D9" s="218" t="s">
        <v>109</v>
      </c>
      <c r="E9" s="219">
        <f>F9+I9+J9+K9+N9+O9+P9+Q9</f>
        <v>3.91</v>
      </c>
      <c r="F9" s="219">
        <f t="shared" si="0"/>
        <v>3.91</v>
      </c>
      <c r="G9" s="220">
        <v>3.91</v>
      </c>
      <c r="H9" s="220">
        <v>0</v>
      </c>
      <c r="I9" s="220">
        <v>0</v>
      </c>
      <c r="J9" s="220">
        <v>0</v>
      </c>
      <c r="K9" s="219">
        <f t="shared" si="1"/>
        <v>0</v>
      </c>
      <c r="L9" s="220">
        <v>0</v>
      </c>
      <c r="M9" s="220">
        <v>0</v>
      </c>
      <c r="N9" s="220">
        <v>0</v>
      </c>
      <c r="O9" s="220">
        <v>0</v>
      </c>
      <c r="P9" s="220">
        <v>0</v>
      </c>
      <c r="Q9" s="220">
        <v>0</v>
      </c>
    </row>
    <row r="10" spans="1:17" ht="13.5" customHeight="1">
      <c r="A10" s="216">
        <v>208</v>
      </c>
      <c r="B10" s="217" t="s">
        <v>111</v>
      </c>
      <c r="C10" s="217" t="s">
        <v>112</v>
      </c>
      <c r="D10" s="218" t="s">
        <v>113</v>
      </c>
      <c r="E10" s="219">
        <f>F10+I10+J10+K10+N10+O10+P10+Q10</f>
        <v>0.17</v>
      </c>
      <c r="F10" s="219">
        <f t="shared" si="0"/>
        <v>0.17</v>
      </c>
      <c r="G10" s="220">
        <v>0.17</v>
      </c>
      <c r="H10" s="220">
        <v>0</v>
      </c>
      <c r="I10" s="220">
        <v>0</v>
      </c>
      <c r="J10" s="220">
        <v>0</v>
      </c>
      <c r="K10" s="219">
        <f t="shared" si="1"/>
        <v>0</v>
      </c>
      <c r="L10" s="220">
        <v>0</v>
      </c>
      <c r="M10" s="220">
        <v>0</v>
      </c>
      <c r="N10" s="220">
        <v>0</v>
      </c>
      <c r="O10" s="220">
        <v>0</v>
      </c>
      <c r="P10" s="220">
        <v>0</v>
      </c>
      <c r="Q10" s="220">
        <v>0</v>
      </c>
    </row>
    <row r="11" spans="1:17" ht="13.5" customHeight="1">
      <c r="A11" s="216">
        <v>208</v>
      </c>
      <c r="B11" s="217" t="s">
        <v>111</v>
      </c>
      <c r="C11" s="217" t="s">
        <v>108</v>
      </c>
      <c r="D11" s="218" t="s">
        <v>114</v>
      </c>
      <c r="E11" s="219">
        <f>F11+I11+J11+K11+N11+O11+P11+Q11</f>
        <v>3.74</v>
      </c>
      <c r="F11" s="219">
        <f t="shared" si="0"/>
        <v>3.74</v>
      </c>
      <c r="G11" s="220">
        <v>3.74</v>
      </c>
      <c r="H11" s="220">
        <v>0</v>
      </c>
      <c r="I11" s="220">
        <v>0</v>
      </c>
      <c r="J11" s="220">
        <v>0</v>
      </c>
      <c r="K11" s="219">
        <f t="shared" si="1"/>
        <v>0</v>
      </c>
      <c r="L11" s="220">
        <v>0</v>
      </c>
      <c r="M11" s="220">
        <v>0</v>
      </c>
      <c r="N11" s="220">
        <v>0</v>
      </c>
      <c r="O11" s="220">
        <v>0</v>
      </c>
      <c r="P11" s="220">
        <v>0</v>
      </c>
      <c r="Q11" s="220">
        <v>0</v>
      </c>
    </row>
    <row r="12" spans="1:17" ht="13.5" customHeight="1">
      <c r="A12" s="216"/>
      <c r="B12" s="217" t="s">
        <v>115</v>
      </c>
      <c r="C12" s="217"/>
      <c r="D12" s="218" t="s">
        <v>116</v>
      </c>
      <c r="E12" s="219">
        <v>83.69</v>
      </c>
      <c r="F12" s="219">
        <f t="shared" si="0"/>
        <v>83.69</v>
      </c>
      <c r="G12" s="220">
        <v>50.31</v>
      </c>
      <c r="H12" s="220">
        <v>33.380000000000003</v>
      </c>
      <c r="I12" s="220">
        <v>0</v>
      </c>
      <c r="J12" s="220">
        <v>0</v>
      </c>
      <c r="K12" s="219">
        <f t="shared" si="1"/>
        <v>0</v>
      </c>
      <c r="L12" s="220">
        <v>0</v>
      </c>
      <c r="M12" s="220">
        <v>0</v>
      </c>
      <c r="N12" s="220">
        <v>0</v>
      </c>
      <c r="O12" s="220">
        <v>0</v>
      </c>
      <c r="P12" s="220">
        <v>0</v>
      </c>
      <c r="Q12" s="220">
        <v>0</v>
      </c>
    </row>
    <row r="13" spans="1:17" ht="13.5" customHeight="1">
      <c r="A13" s="216">
        <v>208</v>
      </c>
      <c r="B13" s="217" t="s">
        <v>117</v>
      </c>
      <c r="C13" s="217" t="s">
        <v>112</v>
      </c>
      <c r="D13" s="218" t="s">
        <v>118</v>
      </c>
      <c r="E13" s="219">
        <f t="shared" ref="E13:E22" si="2">F13+I13+J13+K13+N13+O13+P13+Q13</f>
        <v>50.31</v>
      </c>
      <c r="F13" s="219">
        <f t="shared" si="0"/>
        <v>50.31</v>
      </c>
      <c r="G13" s="220">
        <v>50.31</v>
      </c>
      <c r="H13" s="220">
        <v>0</v>
      </c>
      <c r="I13" s="220">
        <v>0</v>
      </c>
      <c r="J13" s="220">
        <v>0</v>
      </c>
      <c r="K13" s="219">
        <f t="shared" si="1"/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</row>
    <row r="14" spans="1:17" ht="13.5" customHeight="1">
      <c r="A14" s="196">
        <v>208</v>
      </c>
      <c r="B14" s="197" t="s">
        <v>117</v>
      </c>
      <c r="C14" s="197" t="s">
        <v>119</v>
      </c>
      <c r="D14" s="198" t="s">
        <v>120</v>
      </c>
      <c r="E14" s="219">
        <f t="shared" si="2"/>
        <v>9.8000000000000007</v>
      </c>
      <c r="F14" s="220">
        <v>9.8000000000000007</v>
      </c>
      <c r="G14" s="220"/>
      <c r="H14" s="220">
        <v>9.8000000000000007</v>
      </c>
      <c r="I14" s="220"/>
      <c r="J14" s="220"/>
      <c r="K14" s="219"/>
      <c r="L14" s="220"/>
      <c r="M14" s="220"/>
      <c r="N14" s="220"/>
      <c r="O14" s="220"/>
      <c r="P14" s="220"/>
      <c r="Q14" s="220"/>
    </row>
    <row r="15" spans="1:17" ht="13.5" customHeight="1">
      <c r="A15" s="196">
        <v>208</v>
      </c>
      <c r="B15" s="197" t="s">
        <v>117</v>
      </c>
      <c r="C15" s="197" t="s">
        <v>108</v>
      </c>
      <c r="D15" s="199" t="s">
        <v>121</v>
      </c>
      <c r="E15" s="219">
        <f t="shared" si="2"/>
        <v>17.75</v>
      </c>
      <c r="F15" s="220">
        <v>17.75</v>
      </c>
      <c r="G15" s="220"/>
      <c r="H15" s="220">
        <v>17.75</v>
      </c>
      <c r="I15" s="220"/>
      <c r="J15" s="220"/>
      <c r="K15" s="219"/>
      <c r="L15" s="220"/>
      <c r="M15" s="220"/>
      <c r="N15" s="220"/>
      <c r="O15" s="220"/>
      <c r="P15" s="220"/>
      <c r="Q15" s="220"/>
    </row>
    <row r="16" spans="1:17" ht="13.5" customHeight="1">
      <c r="A16" s="196">
        <v>208</v>
      </c>
      <c r="B16" s="197" t="s">
        <v>117</v>
      </c>
      <c r="C16" s="197" t="s">
        <v>122</v>
      </c>
      <c r="D16" s="199" t="s">
        <v>123</v>
      </c>
      <c r="E16" s="219">
        <f t="shared" si="2"/>
        <v>5.83</v>
      </c>
      <c r="F16" s="220">
        <v>5.83</v>
      </c>
      <c r="G16" s="220"/>
      <c r="H16" s="220">
        <v>5.83</v>
      </c>
      <c r="I16" s="220"/>
      <c r="J16" s="220"/>
      <c r="K16" s="219"/>
      <c r="L16" s="220"/>
      <c r="M16" s="220"/>
      <c r="N16" s="220"/>
      <c r="O16" s="220"/>
      <c r="P16" s="220"/>
      <c r="Q16" s="220"/>
    </row>
    <row r="17" spans="1:17" ht="13.5" customHeight="1">
      <c r="A17" s="216">
        <v>210</v>
      </c>
      <c r="B17" s="217"/>
      <c r="C17" s="217"/>
      <c r="D17" s="218" t="s">
        <v>124</v>
      </c>
      <c r="E17" s="219">
        <f t="shared" si="2"/>
        <v>2.69</v>
      </c>
      <c r="F17" s="219">
        <f t="shared" ref="F17:F22" si="3">G17+H17</f>
        <v>2.69</v>
      </c>
      <c r="G17" s="220">
        <v>2.69</v>
      </c>
      <c r="H17" s="220">
        <v>0</v>
      </c>
      <c r="I17" s="220">
        <v>0</v>
      </c>
      <c r="J17" s="220">
        <v>0</v>
      </c>
      <c r="K17" s="219">
        <f t="shared" ref="K17:K22" si="4">L17+M17</f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</row>
    <row r="18" spans="1:17" ht="13.5" customHeight="1">
      <c r="A18" s="216"/>
      <c r="B18" s="217" t="s">
        <v>115</v>
      </c>
      <c r="C18" s="217"/>
      <c r="D18" s="218" t="s">
        <v>125</v>
      </c>
      <c r="E18" s="219">
        <f t="shared" si="2"/>
        <v>2.69</v>
      </c>
      <c r="F18" s="219">
        <f t="shared" si="3"/>
        <v>2.69</v>
      </c>
      <c r="G18" s="220">
        <v>2.69</v>
      </c>
      <c r="H18" s="220">
        <v>0</v>
      </c>
      <c r="I18" s="220">
        <v>0</v>
      </c>
      <c r="J18" s="220">
        <v>0</v>
      </c>
      <c r="K18" s="219">
        <f t="shared" si="4"/>
        <v>0</v>
      </c>
      <c r="L18" s="22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</row>
    <row r="19" spans="1:17" ht="13.5" customHeight="1">
      <c r="A19" s="216">
        <v>210</v>
      </c>
      <c r="B19" s="217" t="s">
        <v>117</v>
      </c>
      <c r="C19" s="217" t="s">
        <v>112</v>
      </c>
      <c r="D19" s="218" t="s">
        <v>126</v>
      </c>
      <c r="E19" s="219">
        <f t="shared" si="2"/>
        <v>2.69</v>
      </c>
      <c r="F19" s="219">
        <f t="shared" si="3"/>
        <v>2.69</v>
      </c>
      <c r="G19" s="220">
        <v>2.69</v>
      </c>
      <c r="H19" s="220">
        <v>0</v>
      </c>
      <c r="I19" s="220">
        <v>0</v>
      </c>
      <c r="J19" s="220">
        <v>0</v>
      </c>
      <c r="K19" s="219">
        <f t="shared" si="4"/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</row>
    <row r="20" spans="1:17" ht="13.5" customHeight="1">
      <c r="A20" s="216">
        <v>221</v>
      </c>
      <c r="B20" s="217"/>
      <c r="C20" s="217"/>
      <c r="D20" s="218" t="s">
        <v>127</v>
      </c>
      <c r="E20" s="219">
        <f t="shared" si="2"/>
        <v>2.74</v>
      </c>
      <c r="F20" s="219">
        <f t="shared" si="3"/>
        <v>2.74</v>
      </c>
      <c r="G20" s="220">
        <v>2.74</v>
      </c>
      <c r="H20" s="220">
        <v>0</v>
      </c>
      <c r="I20" s="220">
        <v>0</v>
      </c>
      <c r="J20" s="220">
        <v>0</v>
      </c>
      <c r="K20" s="219">
        <f t="shared" si="4"/>
        <v>0</v>
      </c>
      <c r="L20" s="220">
        <v>0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</row>
    <row r="21" spans="1:17" ht="13.5" customHeight="1">
      <c r="A21" s="216"/>
      <c r="B21" s="217" t="s">
        <v>128</v>
      </c>
      <c r="C21" s="217"/>
      <c r="D21" s="218" t="s">
        <v>129</v>
      </c>
      <c r="E21" s="219">
        <f t="shared" si="2"/>
        <v>2.74</v>
      </c>
      <c r="F21" s="219">
        <f t="shared" si="3"/>
        <v>2.74</v>
      </c>
      <c r="G21" s="220">
        <v>2.74</v>
      </c>
      <c r="H21" s="220">
        <v>0</v>
      </c>
      <c r="I21" s="220">
        <v>0</v>
      </c>
      <c r="J21" s="220">
        <v>0</v>
      </c>
      <c r="K21" s="219">
        <f t="shared" si="4"/>
        <v>0</v>
      </c>
      <c r="L21" s="220">
        <v>0</v>
      </c>
      <c r="M21" s="220">
        <v>0</v>
      </c>
      <c r="N21" s="220">
        <v>0</v>
      </c>
      <c r="O21" s="220">
        <v>0</v>
      </c>
      <c r="P21" s="220">
        <v>0</v>
      </c>
      <c r="Q21" s="220">
        <v>0</v>
      </c>
    </row>
    <row r="22" spans="1:17" ht="13.5" customHeight="1">
      <c r="A22" s="216">
        <v>221</v>
      </c>
      <c r="B22" s="217" t="s">
        <v>130</v>
      </c>
      <c r="C22" s="217" t="s">
        <v>112</v>
      </c>
      <c r="D22" s="218" t="s">
        <v>131</v>
      </c>
      <c r="E22" s="219">
        <f t="shared" si="2"/>
        <v>2.74</v>
      </c>
      <c r="F22" s="219">
        <f t="shared" si="3"/>
        <v>2.74</v>
      </c>
      <c r="G22" s="220">
        <v>2.74</v>
      </c>
      <c r="H22" s="220">
        <v>0</v>
      </c>
      <c r="I22" s="220">
        <v>0</v>
      </c>
      <c r="J22" s="220">
        <v>0</v>
      </c>
      <c r="K22" s="219">
        <f t="shared" si="4"/>
        <v>0</v>
      </c>
      <c r="L22" s="220">
        <v>0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</row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honeticPr fontId="9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topLeftCell="B1" workbookViewId="0">
      <selection activeCell="L5" sqref="L5:N5"/>
    </sheetView>
  </sheetViews>
  <sheetFormatPr defaultColWidth="9" defaultRowHeight="13.5"/>
  <cols>
    <col min="1" max="1" width="30.5" customWidth="1"/>
    <col min="2" max="15" width="16" customWidth="1"/>
  </cols>
  <sheetData>
    <row r="1" spans="1:15" ht="27" customHeight="1">
      <c r="A1" s="378" t="s">
        <v>141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</row>
    <row r="2" spans="1:15" ht="13.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379" t="s">
        <v>142</v>
      </c>
      <c r="O2" s="379"/>
    </row>
    <row r="3" spans="1:15" ht="30" customHeight="1">
      <c r="A3" s="27" t="s">
        <v>25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0"/>
      <c r="M3" s="200"/>
      <c r="N3" s="380" t="s">
        <v>26</v>
      </c>
      <c r="O3" s="380"/>
    </row>
    <row r="4" spans="1:15" ht="13.5" customHeight="1">
      <c r="A4" s="390" t="s">
        <v>80</v>
      </c>
      <c r="B4" s="202" t="s">
        <v>143</v>
      </c>
      <c r="C4" s="203"/>
      <c r="D4" s="203"/>
      <c r="E4" s="203"/>
      <c r="F4" s="203"/>
      <c r="G4" s="203"/>
      <c r="H4" s="204"/>
      <c r="I4" s="204"/>
      <c r="J4" s="204"/>
      <c r="K4" s="202" t="s">
        <v>144</v>
      </c>
      <c r="L4" s="203"/>
      <c r="M4" s="203"/>
      <c r="N4" s="203"/>
      <c r="O4" s="210"/>
    </row>
    <row r="5" spans="1:15" ht="13.5" customHeight="1">
      <c r="A5" s="391"/>
      <c r="B5" s="390" t="s">
        <v>83</v>
      </c>
      <c r="C5" s="381" t="s">
        <v>84</v>
      </c>
      <c r="D5" s="382"/>
      <c r="E5" s="383"/>
      <c r="F5" s="393" t="s">
        <v>145</v>
      </c>
      <c r="G5" s="393" t="s">
        <v>37</v>
      </c>
      <c r="H5" s="384" t="s">
        <v>85</v>
      </c>
      <c r="I5" s="385"/>
      <c r="J5" s="386"/>
      <c r="K5" s="394" t="s">
        <v>83</v>
      </c>
      <c r="L5" s="387" t="s">
        <v>88</v>
      </c>
      <c r="M5" s="388"/>
      <c r="N5" s="389"/>
      <c r="O5" s="394" t="s">
        <v>89</v>
      </c>
    </row>
    <row r="6" spans="1:15" ht="24" customHeight="1">
      <c r="A6" s="392"/>
      <c r="B6" s="392"/>
      <c r="C6" s="206" t="s">
        <v>90</v>
      </c>
      <c r="D6" s="206" t="s">
        <v>91</v>
      </c>
      <c r="E6" s="206" t="s">
        <v>92</v>
      </c>
      <c r="F6" s="393"/>
      <c r="G6" s="393"/>
      <c r="H6" s="205" t="s">
        <v>90</v>
      </c>
      <c r="I6" s="205" t="s">
        <v>93</v>
      </c>
      <c r="J6" s="205" t="s">
        <v>92</v>
      </c>
      <c r="K6" s="395"/>
      <c r="L6" s="211" t="s">
        <v>94</v>
      </c>
      <c r="M6" s="211" t="s">
        <v>95</v>
      </c>
      <c r="N6" s="211" t="s">
        <v>96</v>
      </c>
      <c r="O6" s="395"/>
    </row>
    <row r="7" spans="1:15" s="22" customFormat="1" ht="13.5" customHeight="1">
      <c r="A7" s="207"/>
      <c r="B7" s="208">
        <f>C7+F7+G7+H7</f>
        <v>93.03</v>
      </c>
      <c r="C7" s="208">
        <f>D7+E7</f>
        <v>93.03</v>
      </c>
      <c r="D7" s="209">
        <v>59.65</v>
      </c>
      <c r="E7" s="209">
        <v>33.380000000000003</v>
      </c>
      <c r="F7" s="209">
        <v>0</v>
      </c>
      <c r="G7" s="209">
        <v>0</v>
      </c>
      <c r="H7" s="208">
        <f>I7+J7</f>
        <v>0</v>
      </c>
      <c r="I7" s="209">
        <v>0</v>
      </c>
      <c r="J7" s="209">
        <v>0</v>
      </c>
      <c r="K7" s="208">
        <f>L7+M7+N7+O7</f>
        <v>93.03</v>
      </c>
      <c r="L7" s="209">
        <v>36.64</v>
      </c>
      <c r="M7" s="209">
        <v>22.89</v>
      </c>
      <c r="N7" s="209">
        <v>0.12</v>
      </c>
      <c r="O7" s="209">
        <v>33.380000000000003</v>
      </c>
    </row>
    <row r="8" spans="1:15" ht="13.5" customHeight="1">
      <c r="A8" s="207" t="s">
        <v>97</v>
      </c>
      <c r="B8" s="208">
        <f>C8+F8+G8+H8</f>
        <v>93.03</v>
      </c>
      <c r="C8" s="208">
        <f>D8+E8</f>
        <v>93.03</v>
      </c>
      <c r="D8" s="209">
        <v>59.65</v>
      </c>
      <c r="E8" s="209">
        <v>33.380000000000003</v>
      </c>
      <c r="F8" s="209">
        <v>0</v>
      </c>
      <c r="G8" s="209">
        <v>0</v>
      </c>
      <c r="H8" s="208">
        <f>I8+J8</f>
        <v>0</v>
      </c>
      <c r="I8" s="209">
        <v>0</v>
      </c>
      <c r="J8" s="209">
        <v>0</v>
      </c>
      <c r="K8" s="208">
        <f>L8+M8+N8+O8</f>
        <v>93.03</v>
      </c>
      <c r="L8" s="209">
        <v>36.64</v>
      </c>
      <c r="M8" s="209">
        <v>22.89</v>
      </c>
      <c r="N8" s="209">
        <v>0.12</v>
      </c>
      <c r="O8" s="209">
        <v>33.380000000000003</v>
      </c>
    </row>
    <row r="9" spans="1:15" ht="13.5" customHeight="1">
      <c r="A9" s="207" t="s">
        <v>98</v>
      </c>
      <c r="B9" s="208">
        <f>C9+F9+G9+H9</f>
        <v>93.03</v>
      </c>
      <c r="C9" s="208">
        <f>D9+E9</f>
        <v>93.03</v>
      </c>
      <c r="D9" s="209">
        <v>59.65</v>
      </c>
      <c r="E9" s="209">
        <v>33.380000000000003</v>
      </c>
      <c r="F9" s="209">
        <v>0</v>
      </c>
      <c r="G9" s="209">
        <v>0</v>
      </c>
      <c r="H9" s="208">
        <f>I9+J9</f>
        <v>0</v>
      </c>
      <c r="I9" s="209">
        <v>0</v>
      </c>
      <c r="J9" s="209">
        <v>0</v>
      </c>
      <c r="K9" s="208">
        <f>L9+M9+N9+O9</f>
        <v>93.03</v>
      </c>
      <c r="L9" s="209">
        <v>36.64</v>
      </c>
      <c r="M9" s="209">
        <v>22.89</v>
      </c>
      <c r="N9" s="209">
        <v>0.12</v>
      </c>
      <c r="O9" s="209">
        <v>33.380000000000003</v>
      </c>
    </row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honeticPr fontId="9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3"/>
  <sheetViews>
    <sheetView showGridLines="0" showZeros="0" workbookViewId="0">
      <selection activeCell="H6" sqref="H6"/>
    </sheetView>
  </sheetViews>
  <sheetFormatPr defaultColWidth="9" defaultRowHeight="13.5"/>
  <cols>
    <col min="1" max="10" width="15.25" customWidth="1"/>
  </cols>
  <sheetData>
    <row r="1" spans="1:10" ht="27" customHeight="1">
      <c r="A1" s="396" t="s">
        <v>146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3.5" customHeight="1">
      <c r="A2" s="189"/>
      <c r="B2" s="189"/>
      <c r="C2" s="189"/>
      <c r="D2" s="189"/>
      <c r="E2" s="189"/>
      <c r="F2" s="189"/>
      <c r="G2" s="189"/>
      <c r="H2" s="189"/>
      <c r="I2" s="397" t="s">
        <v>147</v>
      </c>
      <c r="J2" s="397"/>
    </row>
    <row r="3" spans="1:10" ht="20.25" customHeight="1">
      <c r="A3" s="27" t="s">
        <v>25</v>
      </c>
      <c r="B3" s="190"/>
      <c r="C3" s="190"/>
      <c r="D3" s="190"/>
      <c r="E3" s="190"/>
      <c r="F3" s="190"/>
      <c r="G3" s="190"/>
      <c r="H3" s="190"/>
      <c r="I3" s="398" t="s">
        <v>26</v>
      </c>
      <c r="J3" s="398"/>
    </row>
    <row r="4" spans="1:10" ht="13.5" customHeight="1">
      <c r="A4" s="406" t="s">
        <v>80</v>
      </c>
      <c r="B4" s="399" t="s">
        <v>101</v>
      </c>
      <c r="C4" s="399"/>
      <c r="D4" s="399"/>
      <c r="E4" s="409" t="s">
        <v>102</v>
      </c>
      <c r="F4" s="400" t="s">
        <v>148</v>
      </c>
      <c r="G4" s="401"/>
      <c r="H4" s="401"/>
      <c r="I4" s="401"/>
      <c r="J4" s="402"/>
    </row>
    <row r="5" spans="1:10" ht="13.5" customHeight="1">
      <c r="A5" s="407"/>
      <c r="B5" s="406" t="s">
        <v>103</v>
      </c>
      <c r="C5" s="406" t="s">
        <v>104</v>
      </c>
      <c r="D5" s="406" t="s">
        <v>105</v>
      </c>
      <c r="E5" s="410"/>
      <c r="F5" s="412" t="s">
        <v>83</v>
      </c>
      <c r="G5" s="403" t="s">
        <v>88</v>
      </c>
      <c r="H5" s="404"/>
      <c r="I5" s="405"/>
      <c r="J5" s="412" t="s">
        <v>89</v>
      </c>
    </row>
    <row r="6" spans="1:10" ht="24" customHeight="1">
      <c r="A6" s="408"/>
      <c r="B6" s="408"/>
      <c r="C6" s="408"/>
      <c r="D6" s="408"/>
      <c r="E6" s="411"/>
      <c r="F6" s="413"/>
      <c r="G6" s="191" t="s">
        <v>94</v>
      </c>
      <c r="H6" s="191" t="s">
        <v>95</v>
      </c>
      <c r="I6" s="191" t="s">
        <v>96</v>
      </c>
      <c r="J6" s="413"/>
    </row>
    <row r="7" spans="1:10" s="22" customFormat="1" ht="24" customHeight="1">
      <c r="A7" s="192"/>
      <c r="B7" s="193"/>
      <c r="C7" s="194"/>
      <c r="D7" s="194"/>
      <c r="E7" s="193" t="s">
        <v>83</v>
      </c>
      <c r="F7" s="195">
        <v>93.03</v>
      </c>
      <c r="G7" s="195">
        <v>36.64</v>
      </c>
      <c r="H7" s="195">
        <v>22.89</v>
      </c>
      <c r="I7" s="195">
        <v>0.12</v>
      </c>
      <c r="J7" s="195">
        <v>33.380000000000003</v>
      </c>
    </row>
    <row r="8" spans="1:10" ht="24" customHeight="1">
      <c r="A8" s="192" t="s">
        <v>97</v>
      </c>
      <c r="B8" s="193"/>
      <c r="C8" s="194"/>
      <c r="D8" s="194"/>
      <c r="E8" s="193"/>
      <c r="F8" s="195">
        <v>93.03</v>
      </c>
      <c r="G8" s="195">
        <v>36.64</v>
      </c>
      <c r="H8" s="195">
        <v>22.89</v>
      </c>
      <c r="I8" s="195">
        <v>0.12</v>
      </c>
      <c r="J8" s="195">
        <v>33.380000000000003</v>
      </c>
    </row>
    <row r="9" spans="1:10" ht="24" customHeight="1">
      <c r="A9" s="192" t="s">
        <v>98</v>
      </c>
      <c r="B9" s="193">
        <v>208</v>
      </c>
      <c r="C9" s="194"/>
      <c r="D9" s="194"/>
      <c r="E9" s="193" t="s">
        <v>106</v>
      </c>
      <c r="F9" s="195">
        <v>87.6</v>
      </c>
      <c r="G9" s="195">
        <v>31.21</v>
      </c>
      <c r="H9" s="195">
        <v>22.89</v>
      </c>
      <c r="I9" s="195">
        <v>0.12</v>
      </c>
      <c r="J9" s="195">
        <v>33.380000000000003</v>
      </c>
    </row>
    <row r="10" spans="1:10" ht="24" customHeight="1">
      <c r="A10" s="192" t="s">
        <v>107</v>
      </c>
      <c r="B10" s="193"/>
      <c r="C10" s="194" t="s">
        <v>108</v>
      </c>
      <c r="D10" s="194"/>
      <c r="E10" s="193" t="s">
        <v>109</v>
      </c>
      <c r="F10" s="195">
        <v>3.91</v>
      </c>
      <c r="G10" s="195">
        <v>3.74</v>
      </c>
      <c r="H10" s="195">
        <v>0.08</v>
      </c>
      <c r="I10" s="195">
        <v>0.09</v>
      </c>
      <c r="J10" s="195">
        <v>0</v>
      </c>
    </row>
    <row r="11" spans="1:10" ht="24" customHeight="1">
      <c r="A11" s="192" t="s">
        <v>110</v>
      </c>
      <c r="B11" s="193">
        <v>208</v>
      </c>
      <c r="C11" s="194" t="s">
        <v>111</v>
      </c>
      <c r="D11" s="194" t="s">
        <v>112</v>
      </c>
      <c r="E11" s="193" t="s">
        <v>113</v>
      </c>
      <c r="F11" s="195">
        <v>0.17</v>
      </c>
      <c r="G11" s="195">
        <v>0</v>
      </c>
      <c r="H11" s="195">
        <v>0.08</v>
      </c>
      <c r="I11" s="195">
        <v>0.09</v>
      </c>
      <c r="J11" s="195">
        <v>0</v>
      </c>
    </row>
    <row r="12" spans="1:10" ht="24" customHeight="1">
      <c r="A12" s="192" t="s">
        <v>110</v>
      </c>
      <c r="B12" s="193">
        <v>208</v>
      </c>
      <c r="C12" s="194" t="s">
        <v>111</v>
      </c>
      <c r="D12" s="194" t="s">
        <v>108</v>
      </c>
      <c r="E12" s="193" t="s">
        <v>114</v>
      </c>
      <c r="F12" s="195">
        <v>3.74</v>
      </c>
      <c r="G12" s="195">
        <v>3.74</v>
      </c>
      <c r="H12" s="195">
        <v>0</v>
      </c>
      <c r="I12" s="195">
        <v>0</v>
      </c>
      <c r="J12" s="195">
        <v>0</v>
      </c>
    </row>
    <row r="13" spans="1:10" ht="24" customHeight="1">
      <c r="A13" s="192" t="s">
        <v>107</v>
      </c>
      <c r="B13" s="193"/>
      <c r="C13" s="194" t="s">
        <v>115</v>
      </c>
      <c r="D13" s="194"/>
      <c r="E13" s="193" t="s">
        <v>116</v>
      </c>
      <c r="F13" s="195">
        <v>83.69</v>
      </c>
      <c r="G13" s="195">
        <v>27.47</v>
      </c>
      <c r="H13" s="195">
        <v>22.81</v>
      </c>
      <c r="I13" s="195">
        <v>0.03</v>
      </c>
      <c r="J13" s="195">
        <v>33.380000000000003</v>
      </c>
    </row>
    <row r="14" spans="1:10" ht="24" customHeight="1">
      <c r="A14" s="192" t="s">
        <v>110</v>
      </c>
      <c r="B14" s="193">
        <v>208</v>
      </c>
      <c r="C14" s="194" t="s">
        <v>117</v>
      </c>
      <c r="D14" s="194" t="s">
        <v>112</v>
      </c>
      <c r="E14" s="193" t="s">
        <v>118</v>
      </c>
      <c r="F14" s="195">
        <v>50.31</v>
      </c>
      <c r="G14" s="195">
        <v>27.47</v>
      </c>
      <c r="H14" s="195">
        <v>22.81</v>
      </c>
      <c r="I14" s="195">
        <v>0.03</v>
      </c>
      <c r="J14" s="195">
        <v>0</v>
      </c>
    </row>
    <row r="15" spans="1:10" ht="24" customHeight="1">
      <c r="A15" s="192" t="s">
        <v>110</v>
      </c>
      <c r="B15" s="196">
        <v>208</v>
      </c>
      <c r="C15" s="197" t="s">
        <v>117</v>
      </c>
      <c r="D15" s="197" t="s">
        <v>119</v>
      </c>
      <c r="E15" s="198" t="s">
        <v>120</v>
      </c>
      <c r="F15" s="195">
        <v>9.8000000000000007</v>
      </c>
      <c r="G15" s="195"/>
      <c r="H15" s="195"/>
      <c r="I15" s="195"/>
      <c r="J15" s="195">
        <v>9.8000000000000007</v>
      </c>
    </row>
    <row r="16" spans="1:10" ht="24" customHeight="1">
      <c r="A16" s="192" t="s">
        <v>110</v>
      </c>
      <c r="B16" s="196">
        <v>208</v>
      </c>
      <c r="C16" s="197" t="s">
        <v>117</v>
      </c>
      <c r="D16" s="197" t="s">
        <v>108</v>
      </c>
      <c r="E16" s="199" t="s">
        <v>121</v>
      </c>
      <c r="F16" s="195">
        <v>17.75</v>
      </c>
      <c r="G16" s="195"/>
      <c r="H16" s="195"/>
      <c r="I16" s="195"/>
      <c r="J16" s="195">
        <v>17.75</v>
      </c>
    </row>
    <row r="17" spans="1:10" ht="24" customHeight="1">
      <c r="A17" s="192" t="s">
        <v>110</v>
      </c>
      <c r="B17" s="196">
        <v>208</v>
      </c>
      <c r="C17" s="197" t="s">
        <v>117</v>
      </c>
      <c r="D17" s="197" t="s">
        <v>122</v>
      </c>
      <c r="E17" s="199" t="s">
        <v>123</v>
      </c>
      <c r="F17" s="195">
        <v>5.83</v>
      </c>
      <c r="G17" s="195"/>
      <c r="H17" s="195"/>
      <c r="I17" s="195"/>
      <c r="J17" s="195">
        <v>5.83</v>
      </c>
    </row>
    <row r="18" spans="1:10" ht="24" customHeight="1">
      <c r="A18" s="192" t="s">
        <v>98</v>
      </c>
      <c r="B18" s="193">
        <v>210</v>
      </c>
      <c r="C18" s="194"/>
      <c r="D18" s="194"/>
      <c r="E18" s="193" t="s">
        <v>124</v>
      </c>
      <c r="F18" s="195">
        <v>2.69</v>
      </c>
      <c r="G18" s="195">
        <v>2.69</v>
      </c>
      <c r="H18" s="195">
        <v>0</v>
      </c>
      <c r="I18" s="195">
        <v>0</v>
      </c>
      <c r="J18" s="195">
        <v>0</v>
      </c>
    </row>
    <row r="19" spans="1:10" ht="24" customHeight="1">
      <c r="A19" s="192" t="s">
        <v>107</v>
      </c>
      <c r="B19" s="193"/>
      <c r="C19" s="194" t="s">
        <v>115</v>
      </c>
      <c r="D19" s="194"/>
      <c r="E19" s="193" t="s">
        <v>125</v>
      </c>
      <c r="F19" s="195">
        <v>2.69</v>
      </c>
      <c r="G19" s="195">
        <v>2.69</v>
      </c>
      <c r="H19" s="195">
        <v>0</v>
      </c>
      <c r="I19" s="195">
        <v>0</v>
      </c>
      <c r="J19" s="195">
        <v>0</v>
      </c>
    </row>
    <row r="20" spans="1:10" ht="24" customHeight="1">
      <c r="A20" s="192" t="s">
        <v>110</v>
      </c>
      <c r="B20" s="193">
        <v>210</v>
      </c>
      <c r="C20" s="194" t="s">
        <v>117</v>
      </c>
      <c r="D20" s="194" t="s">
        <v>112</v>
      </c>
      <c r="E20" s="193" t="s">
        <v>126</v>
      </c>
      <c r="F20" s="195">
        <v>2.69</v>
      </c>
      <c r="G20" s="195">
        <v>2.69</v>
      </c>
      <c r="H20" s="195">
        <v>0</v>
      </c>
      <c r="I20" s="195">
        <v>0</v>
      </c>
      <c r="J20" s="195">
        <v>0</v>
      </c>
    </row>
    <row r="21" spans="1:10" ht="24" customHeight="1">
      <c r="A21" s="192" t="s">
        <v>98</v>
      </c>
      <c r="B21" s="193">
        <v>221</v>
      </c>
      <c r="C21" s="194"/>
      <c r="D21" s="194"/>
      <c r="E21" s="193" t="s">
        <v>127</v>
      </c>
      <c r="F21" s="195">
        <v>2.74</v>
      </c>
      <c r="G21" s="195">
        <v>2.74</v>
      </c>
      <c r="H21" s="195">
        <v>0</v>
      </c>
      <c r="I21" s="195">
        <v>0</v>
      </c>
      <c r="J21" s="195">
        <v>0</v>
      </c>
    </row>
    <row r="22" spans="1:10" ht="24" customHeight="1">
      <c r="A22" s="192" t="s">
        <v>107</v>
      </c>
      <c r="B22" s="193"/>
      <c r="C22" s="194" t="s">
        <v>128</v>
      </c>
      <c r="D22" s="194"/>
      <c r="E22" s="193" t="s">
        <v>129</v>
      </c>
      <c r="F22" s="195">
        <v>2.74</v>
      </c>
      <c r="G22" s="195">
        <v>2.74</v>
      </c>
      <c r="H22" s="195">
        <v>0</v>
      </c>
      <c r="I22" s="195">
        <v>0</v>
      </c>
      <c r="J22" s="195">
        <v>0</v>
      </c>
    </row>
    <row r="23" spans="1:10" ht="24" customHeight="1">
      <c r="A23" s="192" t="s">
        <v>110</v>
      </c>
      <c r="B23" s="193">
        <v>221</v>
      </c>
      <c r="C23" s="194" t="s">
        <v>130</v>
      </c>
      <c r="D23" s="194" t="s">
        <v>112</v>
      </c>
      <c r="E23" s="193" t="s">
        <v>131</v>
      </c>
      <c r="F23" s="195">
        <v>2.74</v>
      </c>
      <c r="G23" s="195">
        <v>2.74</v>
      </c>
      <c r="H23" s="195">
        <v>0</v>
      </c>
      <c r="I23" s="195">
        <v>0</v>
      </c>
      <c r="J23" s="195">
        <v>0</v>
      </c>
    </row>
  </sheetData>
  <sheetProtection formatCells="0" formatColumns="0" formatRows="0"/>
  <mergeCells count="13">
    <mergeCell ref="J5:J6"/>
    <mergeCell ref="G5:I5"/>
    <mergeCell ref="A4:A6"/>
    <mergeCell ref="B5:B6"/>
    <mergeCell ref="C5:C6"/>
    <mergeCell ref="D5:D6"/>
    <mergeCell ref="E4:E6"/>
    <mergeCell ref="F5:F6"/>
    <mergeCell ref="A1:J1"/>
    <mergeCell ref="I2:J2"/>
    <mergeCell ref="I3:J3"/>
    <mergeCell ref="B4:D4"/>
    <mergeCell ref="F4:J4"/>
  </mergeCells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2020-05-08T02:59:00Z</dcterms:created>
  <dcterms:modified xsi:type="dcterms:W3CDTF">2020-05-26T01:31:00Z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9439186</vt:i4>
  </property>
  <property fmtid="{D5CDD505-2E9C-101B-9397-08002B2CF9AE}" pid="3" name="KSOProductBuildVer">
    <vt:lpwstr>2052-11.1.0.9584</vt:lpwstr>
  </property>
</Properties>
</file>