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3000" windowHeight="6465" firstSheet="13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_FilterDatabase" localSheetId="4" hidden="1">'3部门收入总表'!$B$5:$D$37</definedName>
    <definedName name="_xlnm._FilterDatabase" localSheetId="5" hidden="1">'4部门支出总表'!$B$5:$D$37</definedName>
    <definedName name="_xlnm._FilterDatabase" localSheetId="8" hidden="1">'7财政拨款支出按功能分类'!$B$5:$D$37</definedName>
    <definedName name="_xlnm._FilterDatabase" localSheetId="9" hidden="1">'8一般公共预算支出表'!$B$5:$D$36</definedName>
    <definedName name="_xlnm.Print_Area" localSheetId="11">'10一般公共预算基本支出经济分类表'!$A$1:$F$28</definedName>
    <definedName name="_xlnm.Print_Area" localSheetId="12">'11纳入预算管理的行政事业性收费支出预算明细表'!$A$1:$M$10</definedName>
    <definedName name="_xlnm.Print_Area" localSheetId="13">'12纳入预算管理的政府性基金'!$A$1:$M$5</definedName>
    <definedName name="_xlnm.Print_Area" localSheetId="15">'14项目支出表'!$A$1:$P$30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'3部门收入总表'!$A$1:$O$37</definedName>
    <definedName name="_xlnm.Print_Area" localSheetId="5">'4部门支出总表'!$A$1:$J$37</definedName>
    <definedName name="_xlnm.Print_Area" localSheetId="6">'5部门支出总表 (资金来源)'!$A$1:$N$36</definedName>
    <definedName name="_xlnm.Print_Area" localSheetId="7">'6财政拨款收支总表'!$A$1:$O$9</definedName>
    <definedName name="_xlnm.Print_Area" localSheetId="8">'7财政拨款支出按功能分类'!$A$1:$J$37</definedName>
    <definedName name="_xlnm.Print_Area" localSheetId="9">'8一般公共预算支出表'!$A$1:$N$36</definedName>
    <definedName name="_xlnm.Print_Area" localSheetId="10">'9一般公共预算基本支出表（资金来源）'!$A$1:$AD$20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F8" i="11"/>
  <c r="F9"/>
  <c r="F7"/>
  <c r="B39" i="5"/>
  <c r="D9" i="21"/>
  <c r="E9" s="1"/>
  <c r="D8"/>
  <c r="E8" s="1"/>
  <c r="D7"/>
  <c r="E7" s="1"/>
  <c r="D6"/>
  <c r="E6" s="1"/>
  <c r="L7" i="19"/>
  <c r="G7"/>
  <c r="J30" i="18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E30"/>
  <c r="E29"/>
  <c r="E28"/>
  <c r="E27"/>
  <c r="E26"/>
  <c r="E25"/>
  <c r="E24"/>
  <c r="E23"/>
  <c r="D23" s="1"/>
  <c r="E22"/>
  <c r="E21"/>
  <c r="D21" s="1"/>
  <c r="E20"/>
  <c r="D20" s="1"/>
  <c r="E19"/>
  <c r="E18"/>
  <c r="E17"/>
  <c r="D17" s="1"/>
  <c r="E16"/>
  <c r="D16" s="1"/>
  <c r="E15"/>
  <c r="E14"/>
  <c r="E13"/>
  <c r="E12"/>
  <c r="D12" s="1"/>
  <c r="E11"/>
  <c r="D11" s="1"/>
  <c r="E10"/>
  <c r="E9"/>
  <c r="E8"/>
  <c r="E7"/>
  <c r="D30"/>
  <c r="D29"/>
  <c r="D28"/>
  <c r="D27"/>
  <c r="D26"/>
  <c r="D25"/>
  <c r="D24"/>
  <c r="D22"/>
  <c r="D19"/>
  <c r="D18"/>
  <c r="D15"/>
  <c r="D14"/>
  <c r="D13"/>
  <c r="D10"/>
  <c r="D9"/>
  <c r="D8"/>
  <c r="D7"/>
  <c r="AA20" i="13"/>
  <c r="Z20" s="1"/>
  <c r="AA19"/>
  <c r="AA18"/>
  <c r="Z18" s="1"/>
  <c r="AA17"/>
  <c r="AA16"/>
  <c r="Z16" s="1"/>
  <c r="AA15"/>
  <c r="AA14"/>
  <c r="Z14" s="1"/>
  <c r="AA13"/>
  <c r="AA12"/>
  <c r="Z12" s="1"/>
  <c r="AA11"/>
  <c r="AA10"/>
  <c r="Z10" s="1"/>
  <c r="AA9"/>
  <c r="AA8"/>
  <c r="Z8" s="1"/>
  <c r="Z19"/>
  <c r="Z17"/>
  <c r="Z15"/>
  <c r="Z13"/>
  <c r="Z11"/>
  <c r="Z9"/>
  <c r="Q20"/>
  <c r="P20" s="1"/>
  <c r="Q19"/>
  <c r="Q18"/>
  <c r="P18" s="1"/>
  <c r="Q17"/>
  <c r="P17" s="1"/>
  <c r="Q16"/>
  <c r="P16" s="1"/>
  <c r="Q15"/>
  <c r="Q14"/>
  <c r="P14" s="1"/>
  <c r="Q13"/>
  <c r="P13" s="1"/>
  <c r="Q12"/>
  <c r="P12" s="1"/>
  <c r="Q11"/>
  <c r="Q10"/>
  <c r="P10" s="1"/>
  <c r="Q9"/>
  <c r="P9" s="1"/>
  <c r="Q8"/>
  <c r="P8" s="1"/>
  <c r="P19"/>
  <c r="P15"/>
  <c r="P11"/>
  <c r="G20"/>
  <c r="F20" s="1"/>
  <c r="E20" s="1"/>
  <c r="G19"/>
  <c r="G18"/>
  <c r="F18" s="1"/>
  <c r="G17"/>
  <c r="G16"/>
  <c r="F16" s="1"/>
  <c r="E16" s="1"/>
  <c r="G15"/>
  <c r="F15" s="1"/>
  <c r="E15" s="1"/>
  <c r="G14"/>
  <c r="F14" s="1"/>
  <c r="G13"/>
  <c r="G12"/>
  <c r="F12" s="1"/>
  <c r="E12" s="1"/>
  <c r="G11"/>
  <c r="G10"/>
  <c r="F10" s="1"/>
  <c r="G9"/>
  <c r="G8"/>
  <c r="F8" s="1"/>
  <c r="E8" s="1"/>
  <c r="F19"/>
  <c r="F17"/>
  <c r="F13"/>
  <c r="F11"/>
  <c r="F9"/>
  <c r="K9" i="10"/>
  <c r="K8"/>
  <c r="K7"/>
  <c r="H9"/>
  <c r="H8"/>
  <c r="H7"/>
  <c r="C9"/>
  <c r="C8"/>
  <c r="B8" s="1"/>
  <c r="C7"/>
  <c r="B7"/>
  <c r="K36" i="9"/>
  <c r="K35"/>
  <c r="K34"/>
  <c r="K33"/>
  <c r="K32"/>
  <c r="K31"/>
  <c r="K30"/>
  <c r="K29"/>
  <c r="E29" s="1"/>
  <c r="K28"/>
  <c r="K27"/>
  <c r="K26"/>
  <c r="K25"/>
  <c r="E25" s="1"/>
  <c r="K24"/>
  <c r="K23"/>
  <c r="K22"/>
  <c r="K21"/>
  <c r="E21" s="1"/>
  <c r="K20"/>
  <c r="K19"/>
  <c r="K18"/>
  <c r="K17"/>
  <c r="K16"/>
  <c r="K15"/>
  <c r="K14"/>
  <c r="K13"/>
  <c r="K12"/>
  <c r="K11"/>
  <c r="K10"/>
  <c r="K9"/>
  <c r="E9" s="1"/>
  <c r="K8"/>
  <c r="K7"/>
  <c r="F36"/>
  <c r="F35"/>
  <c r="E35" s="1"/>
  <c r="F34"/>
  <c r="F33"/>
  <c r="E33" s="1"/>
  <c r="F32"/>
  <c r="F31"/>
  <c r="E31" s="1"/>
  <c r="F30"/>
  <c r="F29"/>
  <c r="F28"/>
  <c r="F27"/>
  <c r="E27" s="1"/>
  <c r="F26"/>
  <c r="F25"/>
  <c r="F24"/>
  <c r="F23"/>
  <c r="E23" s="1"/>
  <c r="F22"/>
  <c r="E22" s="1"/>
  <c r="F21"/>
  <c r="F20"/>
  <c r="F19"/>
  <c r="E19" s="1"/>
  <c r="F18"/>
  <c r="F17"/>
  <c r="F16"/>
  <c r="F15"/>
  <c r="E15" s="1"/>
  <c r="F14"/>
  <c r="F13"/>
  <c r="F12"/>
  <c r="F11"/>
  <c r="E11" s="1"/>
  <c r="F10"/>
  <c r="F9"/>
  <c r="F8"/>
  <c r="F7"/>
  <c r="E7" s="1"/>
  <c r="E36"/>
  <c r="E34"/>
  <c r="E32"/>
  <c r="E30"/>
  <c r="E28"/>
  <c r="E26"/>
  <c r="E24"/>
  <c r="E20"/>
  <c r="E18"/>
  <c r="E16"/>
  <c r="E14"/>
  <c r="E13"/>
  <c r="E12"/>
  <c r="E10"/>
  <c r="E8"/>
  <c r="L37" i="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G37"/>
  <c r="F37" s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O9" i="6"/>
  <c r="O8"/>
  <c r="O7"/>
  <c r="H9"/>
  <c r="H8"/>
  <c r="H7"/>
  <c r="C9"/>
  <c r="C8"/>
  <c r="B8" s="1"/>
  <c r="C7"/>
  <c r="E11" i="13" l="1"/>
  <c r="E19"/>
  <c r="F7" i="19"/>
  <c r="E13" i="13"/>
  <c r="E17" i="9"/>
  <c r="E9" i="13"/>
  <c r="E17"/>
  <c r="B7" i="6"/>
  <c r="F33" i="7"/>
  <c r="F9"/>
  <c r="F13"/>
  <c r="F17"/>
  <c r="F21"/>
  <c r="F25"/>
  <c r="F29"/>
  <c r="F10"/>
  <c r="F14"/>
  <c r="F18"/>
  <c r="F22"/>
  <c r="F26"/>
  <c r="F30"/>
  <c r="B9" i="10"/>
  <c r="F34" i="7"/>
  <c r="F8"/>
  <c r="F12"/>
  <c r="F16"/>
  <c r="F20"/>
  <c r="F24"/>
  <c r="F28"/>
  <c r="F32"/>
  <c r="F36"/>
  <c r="F7"/>
  <c r="F11"/>
  <c r="F15"/>
  <c r="F19"/>
  <c r="F23"/>
  <c r="F27"/>
  <c r="F31"/>
  <c r="F35"/>
  <c r="B9" i="6"/>
  <c r="E10" i="13"/>
  <c r="E14"/>
  <c r="E18"/>
</calcChain>
</file>

<file path=xl/sharedStrings.xml><?xml version="1.0" encoding="utf-8"?>
<sst xmlns="http://schemas.openxmlformats.org/spreadsheetml/2006/main" count="1132" uniqueCount="334">
  <si>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</si>
  <si>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</si>
  <si>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</si>
  <si>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</si>
  <si>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</si>
  <si>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</si>
  <si>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</si>
  <si>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</si>
  <si>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</si>
  <si>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</si>
  <si>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</si>
  <si>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</si>
  <si>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</si>
  <si>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</si>
  <si>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</si>
  <si>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</si>
  <si>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</si>
  <si>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</si>
  <si>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</si>
  <si>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</si>
  <si>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</si>
  <si>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</si>
  <si>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</si>
  <si>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</si>
  <si>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</si>
  <si>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</si>
  <si>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</si>
  <si>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</si>
  <si>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</si>
  <si>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</si>
  <si>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</si>
  <si>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</si>
  <si>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</si>
  <si>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</si>
  <si>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</si>
  <si>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</si>
  <si>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</si>
  <si>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</si>
  <si>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</si>
  <si>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</si>
  <si>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</si>
  <si>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</si>
  <si>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</si>
  <si>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</si>
  <si>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</si>
  <si>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</si>
  <si>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</si>
  <si>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</si>
  <si>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</si>
  <si>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</si>
  <si>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</si>
  <si>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</si>
  <si>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</si>
  <si>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</si>
  <si>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</si>
  <si>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</si>
  <si>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</si>
  <si>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</si>
  <si>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</si>
  <si>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</si>
  <si>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</si>
  <si>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</si>
  <si>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</si>
  <si>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</si>
  <si>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</si>
  <si>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</si>
  <si>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</si>
  <si>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</si>
  <si>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</si>
  <si>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</si>
  <si>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</si>
  <si>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</si>
  <si>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</si>
  <si>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</si>
  <si>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</si>
  <si>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</si>
  <si>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</si>
  <si>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</si>
  <si>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</si>
  <si>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</si>
  <si>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</si>
  <si>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</si>
  <si>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</si>
  <si>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</si>
  <si>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</si>
  <si>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</si>
  <si>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</si>
  <si>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</si>
  <si>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</si>
  <si>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</si>
  <si>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</si>
  <si>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</si>
  <si>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</si>
  <si>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</si>
  <si>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</si>
  <si>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</si>
  <si>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</si>
  <si>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</si>
  <si>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</si>
  <si>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</si>
  <si>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</si>
  <si>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</si>
  <si>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</si>
  <si>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</si>
  <si>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</si>
  <si>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</si>
  <si>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</si>
  <si>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</si>
  <si>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</si>
  <si>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</si>
  <si>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</si>
  <si>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</si>
  <si>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</si>
  <si>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</si>
  <si>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</si>
  <si>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</si>
  <si>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</si>
  <si>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</si>
  <si>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</si>
  <si>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</si>
  <si>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</si>
  <si>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</si>
  <si>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</si>
  <si>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</si>
  <si>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</si>
  <si>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</si>
  <si>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</si>
  <si>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</si>
  <si>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</si>
  <si>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</si>
  <si>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</si>
  <si>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</si>
  <si>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</si>
  <si>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</si>
  <si>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</si>
  <si>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</si>
  <si>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</si>
  <si>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</si>
  <si>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</si>
  <si>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</si>
  <si>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</si>
  <si>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</si>
  <si>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</si>
  <si>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</si>
  <si>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</si>
  <si>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</si>
  <si>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</si>
  <si>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</si>
  <si>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</si>
  <si>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</si>
  <si>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</si>
  <si>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</si>
  <si>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</si>
  <si>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</si>
  <si>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</si>
  <si>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</si>
  <si>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</si>
  <si>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</si>
  <si>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</si>
  <si>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</si>
  <si>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</si>
  <si>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</si>
  <si>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</si>
  <si>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</si>
  <si>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</si>
  <si>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</si>
  <si>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</si>
  <si>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</si>
  <si>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</si>
  <si>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</si>
  <si>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</si>
  <si>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</si>
  <si>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</si>
  <si>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</si>
  <si>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</si>
  <si>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</si>
  <si>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</si>
  <si>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1" type="noConversion"/>
  </si>
  <si>
    <t xml:space="preserve">               公务用车运行费</t>
    <phoneticPr fontId="1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</si>
  <si>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1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</si>
  <si>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</si>
  <si>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</si>
  <si>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</si>
  <si>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</si>
  <si>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公开表14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</si>
  <si>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</si>
  <si>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</si>
  <si>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</si>
  <si>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</si>
  <si>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</si>
  <si>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</si>
  <si>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</si>
  <si>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</si>
  <si>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</si>
  <si>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</si>
  <si>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</si>
  <si>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</si>
  <si>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</si>
  <si>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</si>
  <si>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</si>
  <si>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</si>
  <si>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</si>
  <si>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</si>
  <si>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</si>
  <si>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</si>
  <si>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</si>
  <si>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</si>
  <si>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</si>
  <si>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</si>
  <si>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</si>
  <si>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</si>
  <si>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新宾满族自治县人力资源和社会保障局2020年部门预算和“三公”经费预算公开表</t>
    <phoneticPr fontId="1" type="noConversion"/>
  </si>
  <si>
    <t>部门名称：新宾满族自治县人力资源和社会保障局</t>
    <phoneticPr fontId="1" type="noConversion"/>
  </si>
  <si>
    <t>新宾满族自治县人力资源和社会保障局</t>
  </si>
  <si>
    <t xml:space="preserve">  新宾满族自治县人力资源和社会保障局</t>
  </si>
  <si>
    <t>社会保障和就业支出</t>
  </si>
  <si>
    <t xml:space="preserve">    新宾满族自治县人力资源和社会保障局</t>
  </si>
  <si>
    <t>01</t>
  </si>
  <si>
    <t xml:space="preserve">  人力资源和社会保障管理事务</t>
  </si>
  <si>
    <t xml:space="preserve">      新宾满族自治县人力资源和社会保障局</t>
  </si>
  <si>
    <t xml:space="preserve">  01</t>
  </si>
  <si>
    <t xml:space="preserve">    行政运行（人力资源和社会保障管理事务）</t>
  </si>
  <si>
    <t>02</t>
  </si>
  <si>
    <t xml:space="preserve">  民政管理事务</t>
  </si>
  <si>
    <t xml:space="preserve">  02</t>
  </si>
  <si>
    <t>99</t>
  </si>
  <si>
    <t xml:space="preserve">    其他民政管理事务支出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</si>
  <si>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</si>
  <si>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</si>
  <si>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</si>
  <si>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</si>
  <si>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</si>
  <si>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10</t>
  </si>
  <si>
    <t xml:space="preserve">  社会福利</t>
  </si>
  <si>
    <t xml:space="preserve">  10</t>
  </si>
  <si>
    <t xml:space="preserve">    儿童福利</t>
  </si>
  <si>
    <t xml:space="preserve">    老年福利</t>
  </si>
  <si>
    <t>04</t>
  </si>
  <si>
    <t xml:space="preserve">    殡葬</t>
  </si>
  <si>
    <t>19</t>
  </si>
  <si>
    <t xml:space="preserve">  最低生活保障</t>
  </si>
  <si>
    <t xml:space="preserve">  19</t>
  </si>
  <si>
    <t xml:space="preserve">    城市最低生活保障金支出</t>
  </si>
  <si>
    <t xml:space="preserve">    农村最低生活保障金支出</t>
  </si>
  <si>
    <t>20</t>
  </si>
  <si>
    <t xml:space="preserve">  临时救助</t>
  </si>
  <si>
    <t xml:space="preserve">  20</t>
  </si>
  <si>
    <t xml:space="preserve">    临时救助支出</t>
  </si>
  <si>
    <t>21</t>
  </si>
  <si>
    <t xml:space="preserve">  特困人员救助供养</t>
  </si>
  <si>
    <t xml:space="preserve">  21</t>
  </si>
  <si>
    <t xml:space="preserve">    城市特困人员救助供养支出</t>
  </si>
  <si>
    <t xml:space="preserve">    农村特困人员救助供养支出</t>
  </si>
  <si>
    <t>25</t>
  </si>
  <si>
    <t xml:space="preserve">  其他生活救助</t>
  </si>
  <si>
    <t xml:space="preserve">  25</t>
  </si>
  <si>
    <t xml:space="preserve">    其他城市生活救助</t>
  </si>
  <si>
    <t xml:space="preserve">    其他农村生活救助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</si>
  <si>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</si>
  <si>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</si>
  <si>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</si>
  <si>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</si>
  <si>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</si>
  <si>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</si>
  <si>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</si>
  <si>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</si>
  <si>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</si>
  <si>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</si>
  <si>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</si>
  <si>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</si>
  <si>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</si>
  <si>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</si>
  <si>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</si>
  <si>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</si>
  <si>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</si>
  <si>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</si>
  <si>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</si>
  <si>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</si>
  <si>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</si>
  <si>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</si>
  <si>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</si>
  <si>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</si>
  <si>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</si>
  <si>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</si>
  <si>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奖励金</t>
  </si>
  <si>
    <t xml:space="preserve">  其他对个人和家庭的补助</t>
  </si>
  <si>
    <t>困难残疾人生活补贴</t>
  </si>
  <si>
    <t>生活补贴：全县困难残疾人3648人，每人每月享受70元补贴，县财政承担50%，需配套1532160元；</t>
  </si>
  <si>
    <t>低保工作经费</t>
  </si>
  <si>
    <t>按每人每年6元安排低保工作经费，全县有城乡低保14517人、低保边缘户976人，按上述精神需工作经费15493人*6元=92958元。</t>
  </si>
  <si>
    <t>农村特困人员自行取暖补助</t>
  </si>
  <si>
    <t>全县有分散农村特困供养人员1165人，每人每年自行取暖补助200元，全年需233000元。</t>
  </si>
  <si>
    <t>孤儿生活补助</t>
  </si>
  <si>
    <t>1、全县孤儿74人，每人每月生活费1284元，国家、省补助440元，县财政补助844元，全年需749472元。2、孤儿冬季取暖补助19300元（城镇孤儿15人*500元=7500元；农村孤儿59人*200元=11800元）。合计768800元</t>
  </si>
  <si>
    <t>困难居民临时救助</t>
  </si>
  <si>
    <t>2019年临时救助支出3584000元，上级补助2270000元，县配套1350000元</t>
  </si>
  <si>
    <t>城镇低保对象自行取暖补助</t>
  </si>
  <si>
    <t>全县城镇低保对象及低保边缘户冬季自行取暖户2083户，每户每年补助500元，县财政承担50%，需县配套595700元。</t>
  </si>
  <si>
    <t>城镇低保</t>
  </si>
  <si>
    <t>全县有2183户3895人享受城镇最低生活保障待遇（提标后月人均保障额为365元），全年需保障金17060100元。上级财政承担70%，县财政承担30%，需配套资金5118030元。</t>
  </si>
  <si>
    <t>重度残疾人护理补贴</t>
  </si>
  <si>
    <t>全县重度残疾人2625人，每人每月享受55元护理费，县财政承担50%，需配套866250元</t>
  </si>
  <si>
    <t>殡仪馆经费</t>
  </si>
  <si>
    <t>农村特困人员供养费、照料费、丧葬费补助</t>
  </si>
  <si>
    <t>1.全县农村特困供养人员1558人，每人每年供养金7848元，全年供养金12227184元；2.农村特困供养人员每人每月照料费260元，全年照料费405080元；3.农村特困供养人员基本殡葬服务减免项目以外必要费用支出，预计死亡46人，每人补助5136元，需补助236256元。</t>
  </si>
  <si>
    <t>60年代精简</t>
  </si>
  <si>
    <t>全县60年代精简职工48人，每人每月516元，年需补助费297216元，县财政承担25%，需配套74304元。</t>
  </si>
  <si>
    <t>90补贴、百岁补贴</t>
  </si>
  <si>
    <t>1、全县百岁以上老人9名，每人每月补助500元，全年需54000元；2、全县90-99岁老人68名，每人每月补助200元，全年需163200元；</t>
  </si>
  <si>
    <t>社区工作者经费</t>
  </si>
  <si>
    <t>全县13个社区67名社区工作者，每人每月补助1100元，全年需884400元。省财政每人每月承担550元，县、乡镇财政每人每月各承担275元，县财政需配套资金221100元。按2017年9月根据【抚民发（2017）76号】要求，社区主任每人每月提高500元，委员和专职干部每人每月提高300元，每年所需资金277200元，累计全年需资金498300元。</t>
  </si>
  <si>
    <t>殡仪馆建设缺口</t>
  </si>
  <si>
    <t>占地21000平方米，建筑面积6482平方米，总投资3265万元，现已到位资金2465.6万元，向上级争取150万元，还有649.4万元缺口。</t>
  </si>
  <si>
    <t>农村低保对象自行取暖补助</t>
  </si>
  <si>
    <t>全县农村低保对象及低保边缘户冬季自行取暖户5957户，每户每年补助200元，县财政承担50%，需县配套595700元。</t>
  </si>
  <si>
    <t>农村低保</t>
  </si>
  <si>
    <t>全县有5957户10622人享受农村低保待遇（提标后月人均保障额为236元），全年需保障金30081504元，市、县各按50%承担，县财政配套资金15040752元</t>
  </si>
  <si>
    <t>城乡低保对象集中供暖补助</t>
  </si>
  <si>
    <t>全县城乡低保对象814户，每平方米26元，共44770平方米，县财政承担30%，需县配套349200元。</t>
  </si>
  <si>
    <t>城镇特困人员供养、照料费、丧葬费补助</t>
  </si>
  <si>
    <t>1.城镇特困供养人员39人，每人每年供养金11655元，全年需454545元；2.城镇特困人员每人每月照料费260元，全年需121680元；3.城镇特困人员基本殡葬服务减免项目以外必要费用支出，预计死亡人员12人，每人补助5136元，需61632元</t>
  </si>
  <si>
    <t>低保对象、特困人员火化补助</t>
  </si>
  <si>
    <t>全县低保户、低保边缘户、特困人员17164人，每年死亡约365人，每人平均需减免火化费960元，需财政补助350400元</t>
  </si>
  <si>
    <t>经济困难高龄老人养老补贴</t>
  </si>
  <si>
    <t>全县有经济困难的高龄、失能老人962人，每人每月享受50元补贴，县财政承担50%，需县配套288600元</t>
  </si>
  <si>
    <t>敬老院工作经费</t>
  </si>
  <si>
    <t>城镇孤老人员救助费</t>
  </si>
  <si>
    <t>城镇孤老精神病人医疗费、伙食费，我县有华玉凤、谭玉师、李景友三名孤老精神病人在市社会福利院治疗，每人每年需医疗费、伙食费、住院费21000多元。</t>
  </si>
  <si>
    <t>高龄津贴</t>
  </si>
  <si>
    <t>全县80-89岁低保户、低保边缘户、五保户612人，每人每月享受高龄补助50元，县财政承担50%，全年需183600元</t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</si>
  <si>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</si>
  <si>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</si>
  <si>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</si>
  <si>
    <t>2020年部门财政拨款收支总体情况表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</si>
</sst>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7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indexed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2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5" borderId="4" applyNumberFormat="0" applyFont="0" applyAlignment="0" applyProtection="0">
      <alignment vertical="center"/>
    </xf>
  </cellStyleXfs>
  <cellXfs count="563">
    <xf numFmtId="0" fontId="0" fillId="0" borderId="0" xfId="0">
      <alignment vertical="center"/>
    </xf>
    <xf numFmtId="0" fontId="2" fillId="0" borderId="0" xfId="85">
      <alignment vertical="center"/>
    </xf>
    <xf numFmtId="0" fontId="2" fillId="0" borderId="0" xfId="85" applyFill="1">
      <alignment vertical="center"/>
    </xf>
    <xf numFmtId="0" fontId="2" fillId="0" borderId="0" xfId="85" applyFont="1" applyFill="1" applyAlignment="1"/>
    <xf numFmtId="0" fontId="15" fillId="0" borderId="0" xfId="85" applyFont="1" applyAlignment="1"/>
    <xf numFmtId="0" fontId="2" fillId="0" borderId="0" xfId="85" applyFont="1" applyAlignment="1"/>
    <xf numFmtId="0" fontId="3" fillId="0" borderId="0" xfId="85" applyFont="1" applyAlignment="1"/>
    <xf numFmtId="0" fontId="16" fillId="0" borderId="0" xfId="85" applyFont="1" applyFill="1" applyAlignment="1">
      <alignment horizontal="left" vertical="center"/>
    </xf>
    <xf numFmtId="180" fontId="2" fillId="0" borderId="0" xfId="85" applyNumberFormat="1" applyFont="1" applyFill="1" applyAlignment="1" applyProtection="1"/>
    <xf numFmtId="0" fontId="14" fillId="0" borderId="0" xfId="85" applyFont="1" applyFill="1" applyAlignment="1"/>
    <xf numFmtId="49" fontId="14" fillId="0" borderId="0" xfId="85" applyNumberFormat="1" applyFont="1" applyFill="1" applyAlignment="1" applyProtection="1"/>
    <xf numFmtId="49" fontId="2" fillId="0" borderId="0" xfId="85" applyNumberFormat="1" applyFont="1" applyFill="1" applyAlignment="1" applyProtection="1"/>
    <xf numFmtId="0" fontId="15" fillId="0" borderId="0" xfId="85" applyFont="1" applyFill="1" applyAlignment="1"/>
    <xf numFmtId="0" fontId="8" fillId="0" borderId="5" xfId="125" applyFont="1" applyFill="1" applyBorder="1" applyAlignment="1">
      <alignment horizontal="left" vertical="center"/>
    </xf>
    <xf numFmtId="49" fontId="10" fillId="0" borderId="6" xfId="125" applyNumberFormat="1" applyFont="1" applyFill="1" applyBorder="1" applyAlignment="1" applyProtection="1">
      <alignment vertical="center"/>
    </xf>
    <xf numFmtId="49" fontId="10" fillId="0" borderId="7" xfId="125" applyNumberFormat="1" applyFont="1" applyFill="1" applyBorder="1" applyAlignment="1" applyProtection="1">
      <alignment vertical="center"/>
    </xf>
    <xf numFmtId="0" fontId="10" fillId="0" borderId="0" xfId="125" applyFont="1" applyFill="1" applyAlignment="1">
      <alignment horizontal="center" vertical="center"/>
    </xf>
    <xf numFmtId="176" fontId="8" fillId="0" borderId="0" xfId="125" applyNumberFormat="1" applyFont="1" applyFill="1" applyAlignment="1" applyProtection="1">
      <alignment horizontal="right" vertical="center"/>
    </xf>
    <xf numFmtId="176" fontId="10" fillId="0" borderId="5" xfId="125" applyNumberFormat="1" applyFont="1" applyFill="1" applyBorder="1" applyAlignment="1">
      <alignment horizontal="center" vertical="center"/>
    </xf>
    <xf numFmtId="0" fontId="10" fillId="0" borderId="5" xfId="125" applyFont="1" applyFill="1" applyBorder="1" applyAlignment="1">
      <alignment horizontal="center" vertical="center"/>
    </xf>
    <xf numFmtId="0" fontId="8" fillId="0" borderId="6" xfId="125" applyNumberFormat="1" applyFont="1" applyFill="1" applyBorder="1" applyAlignment="1" applyProtection="1">
      <alignment horizontal="centerContinuous" vertical="center"/>
    </xf>
    <xf numFmtId="0" fontId="8" fillId="0" borderId="6" xfId="125" applyNumberFormat="1" applyFont="1" applyFill="1" applyBorder="1" applyAlignment="1" applyProtection="1">
      <alignment horizontal="center" vertical="center"/>
    </xf>
    <xf numFmtId="176" fontId="8" fillId="0" borderId="8" xfId="125" applyNumberFormat="1" applyFont="1" applyFill="1" applyBorder="1" applyAlignment="1" applyProtection="1">
      <alignment horizontal="center" vertical="center"/>
    </xf>
    <xf numFmtId="176" fontId="8" fillId="0" borderId="6" xfId="125" applyNumberFormat="1" applyFont="1" applyFill="1" applyBorder="1" applyAlignment="1" applyProtection="1">
      <alignment horizontal="center" vertical="center"/>
    </xf>
    <xf numFmtId="49" fontId="8" fillId="0" borderId="7" xfId="125" applyNumberFormat="1" applyFont="1" applyFill="1" applyBorder="1" applyAlignment="1" applyProtection="1">
      <alignment horizontal="center" vertical="center"/>
    </xf>
    <xf numFmtId="0" fontId="4" fillId="0" borderId="0" xfId="131" applyFont="1" applyAlignment="1">
      <alignment horizontal="left"/>
    </xf>
    <xf numFmtId="0" fontId="10" fillId="0" borderId="7" xfId="115" applyFont="1" applyFill="1" applyBorder="1" applyAlignment="1">
      <alignment vertical="center" wrapText="1"/>
    </xf>
    <xf numFmtId="0" fontId="10" fillId="0" borderId="9" xfId="115" applyFont="1" applyFill="1" applyBorder="1" applyAlignment="1">
      <alignment vertical="center"/>
    </xf>
    <xf numFmtId="0" fontId="10" fillId="0" borderId="5" xfId="115" applyFont="1" applyFill="1" applyBorder="1" applyAlignment="1">
      <alignment vertical="center"/>
    </xf>
    <xf numFmtId="0" fontId="10" fillId="0" borderId="6" xfId="115" applyFont="1" applyFill="1" applyBorder="1" applyAlignment="1">
      <alignment vertical="center"/>
    </xf>
    <xf numFmtId="0" fontId="10" fillId="0" borderId="10" xfId="115" applyFont="1" applyFill="1" applyBorder="1" applyAlignment="1">
      <alignment vertical="center"/>
    </xf>
    <xf numFmtId="179" fontId="10" fillId="0" borderId="7" xfId="115" applyNumberFormat="1" applyFont="1" applyFill="1" applyBorder="1" applyAlignment="1" applyProtection="1">
      <alignment vertical="center"/>
    </xf>
    <xf numFmtId="0" fontId="8" fillId="0" borderId="6" xfId="122" applyFont="1" applyBorder="1" applyAlignment="1">
      <alignment horizontal="center" vertical="center" wrapText="1"/>
    </xf>
    <xf numFmtId="0" fontId="8" fillId="0" borderId="11" xfId="122" applyFont="1" applyBorder="1" applyAlignment="1">
      <alignment horizontal="center" vertical="center" wrapText="1"/>
    </xf>
    <xf numFmtId="0" fontId="2" fillId="0" borderId="0" xfId="122">
      <alignment vertical="center"/>
    </xf>
    <xf numFmtId="0" fontId="8" fillId="0" borderId="7" xfId="122" applyNumberFormat="1" applyFont="1" applyFill="1" applyBorder="1" applyAlignment="1" applyProtection="1">
      <alignment horizontal="centerContinuous" vertical="center"/>
    </xf>
    <xf numFmtId="0" fontId="8" fillId="0" borderId="9" xfId="122" applyNumberFormat="1" applyFont="1" applyFill="1" applyBorder="1" applyAlignment="1" applyProtection="1">
      <alignment horizontal="centerContinuous" vertical="center"/>
    </xf>
    <xf numFmtId="0" fontId="8" fillId="0" borderId="9" xfId="122" applyFont="1" applyBorder="1" applyAlignment="1">
      <alignment horizontal="centerContinuous" vertical="center"/>
    </xf>
    <xf numFmtId="0" fontId="8" fillId="0" borderId="12" xfId="122" applyNumberFormat="1" applyFont="1" applyFill="1" applyBorder="1" applyAlignment="1" applyProtection="1">
      <alignment horizontal="centerContinuous" vertical="center"/>
    </xf>
    <xf numFmtId="0" fontId="11" fillId="0" borderId="0" xfId="172" applyNumberFormat="1" applyFont="1" applyFill="1" applyAlignment="1" applyProtection="1">
      <alignment horizontal="centerContinuous" vertical="center"/>
    </xf>
    <xf numFmtId="0" fontId="2" fillId="0" borderId="0" xfId="122" applyAlignment="1">
      <alignment horizontal="centerContinuous" vertical="center"/>
    </xf>
    <xf numFmtId="0" fontId="8" fillId="0" borderId="6" xfId="71" applyFont="1" applyBorder="1" applyAlignment="1">
      <alignment horizontal="center" vertical="center" wrapText="1"/>
    </xf>
    <xf numFmtId="0" fontId="2" fillId="0" borderId="0" xfId="71">
      <alignment vertical="center"/>
    </xf>
    <xf numFmtId="0" fontId="10" fillId="0" borderId="5" xfId="71" applyFont="1" applyBorder="1">
      <alignment vertical="center"/>
    </xf>
    <xf numFmtId="0" fontId="10" fillId="0" borderId="0" xfId="71" applyFont="1" applyAlignment="1">
      <alignment horizontal="left" vertical="center"/>
    </xf>
    <xf numFmtId="0" fontId="9" fillId="0" borderId="0" xfId="71" applyFont="1" applyAlignment="1">
      <alignment horizontal="left" vertical="center"/>
    </xf>
    <xf numFmtId="0" fontId="8" fillId="0" borderId="11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8" fillId="0" borderId="0" xfId="73" applyFont="1" applyAlignment="1">
      <alignment vertical="center" wrapText="1"/>
    </xf>
    <xf numFmtId="0" fontId="8" fillId="0" borderId="7" xfId="73" applyNumberFormat="1" applyFont="1" applyFill="1" applyBorder="1" applyAlignment="1" applyProtection="1">
      <alignment horizontal="centerContinuous" vertical="center"/>
    </xf>
    <xf numFmtId="0" fontId="8" fillId="0" borderId="9" xfId="73" applyNumberFormat="1" applyFont="1" applyFill="1" applyBorder="1" applyAlignment="1" applyProtection="1">
      <alignment horizontal="centerContinuous" vertical="center"/>
    </xf>
    <xf numFmtId="0" fontId="8" fillId="0" borderId="12" xfId="73" applyNumberFormat="1" applyFont="1" applyFill="1" applyBorder="1" applyAlignment="1" applyProtection="1">
      <alignment horizontal="centerContinuous" vertical="center"/>
    </xf>
    <xf numFmtId="0" fontId="8" fillId="0" borderId="6" xfId="74" applyFont="1" applyBorder="1" applyAlignment="1">
      <alignment horizontal="center" vertical="center" wrapText="1"/>
    </xf>
    <xf numFmtId="0" fontId="2" fillId="0" borderId="0" xfId="74">
      <alignment vertical="center"/>
    </xf>
    <xf numFmtId="0" fontId="10" fillId="0" borderId="5" xfId="74" applyFont="1" applyBorder="1">
      <alignment vertical="center"/>
    </xf>
    <xf numFmtId="0" fontId="8" fillId="0" borderId="0" xfId="175" applyNumberFormat="1" applyFont="1" applyFill="1" applyAlignment="1" applyProtection="1">
      <alignment horizontal="right" vertical="center"/>
    </xf>
    <xf numFmtId="0" fontId="8" fillId="0" borderId="0" xfId="74" applyFont="1" applyBorder="1" applyAlignment="1">
      <alignment horizontal="right" vertical="center"/>
    </xf>
    <xf numFmtId="0" fontId="11" fillId="0" borderId="0" xfId="175" applyNumberFormat="1" applyFont="1" applyFill="1" applyAlignment="1" applyProtection="1">
      <alignment vertical="center"/>
    </xf>
    <xf numFmtId="0" fontId="8" fillId="0" borderId="0" xfId="74" applyFont="1" applyBorder="1" applyAlignment="1">
      <alignment vertical="center"/>
    </xf>
    <xf numFmtId="0" fontId="8" fillId="0" borderId="11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7" xfId="76" applyNumberFormat="1" applyFont="1" applyFill="1" applyBorder="1" applyAlignment="1" applyProtection="1">
      <alignment horizontal="centerContinuous" vertical="center"/>
    </xf>
    <xf numFmtId="0" fontId="8" fillId="0" borderId="9" xfId="76" applyNumberFormat="1" applyFont="1" applyFill="1" applyBorder="1" applyAlignment="1" applyProtection="1">
      <alignment horizontal="centerContinuous" vertical="center"/>
    </xf>
    <xf numFmtId="0" fontId="8" fillId="0" borderId="9" xfId="76" applyFont="1" applyBorder="1" applyAlignment="1">
      <alignment horizontal="centerContinuous" vertical="center"/>
    </xf>
    <xf numFmtId="0" fontId="8" fillId="0" borderId="12" xfId="76" applyNumberFormat="1" applyFont="1" applyFill="1" applyBorder="1" applyAlignment="1" applyProtection="1">
      <alignment horizontal="centerContinuous"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6" xfId="79" applyFont="1" applyBorder="1" applyAlignment="1">
      <alignment horizontal="center" vertical="center"/>
    </xf>
    <xf numFmtId="0" fontId="8" fillId="0" borderId="6" xfId="79" applyFont="1" applyFill="1" applyBorder="1" applyAlignment="1">
      <alignment horizontal="center" vertical="center"/>
    </xf>
    <xf numFmtId="0" fontId="2" fillId="0" borderId="0" xfId="79">
      <alignment vertical="center"/>
    </xf>
    <xf numFmtId="0" fontId="8" fillId="0" borderId="6" xfId="79" applyFont="1" applyBorder="1" applyAlignment="1">
      <alignment horizontal="center" vertical="center" wrapText="1"/>
    </xf>
    <xf numFmtId="0" fontId="10" fillId="0" borderId="0" xfId="79" applyFont="1">
      <alignment vertical="center"/>
    </xf>
    <xf numFmtId="0" fontId="10" fillId="0" borderId="5" xfId="79" applyFont="1" applyBorder="1">
      <alignment vertical="center"/>
    </xf>
    <xf numFmtId="0" fontId="8" fillId="0" borderId="0" xfId="79" applyFont="1" applyAlignment="1">
      <alignment horizontal="right" vertical="center"/>
    </xf>
    <xf numFmtId="0" fontId="10" fillId="0" borderId="0" xfId="166" applyNumberFormat="1" applyFont="1" applyFill="1" applyAlignment="1" applyProtection="1">
      <alignment horizontal="centerContinuous" vertical="center"/>
    </xf>
    <xf numFmtId="0" fontId="8" fillId="0" borderId="0" xfId="125" applyFont="1" applyFill="1" applyBorder="1" applyAlignment="1">
      <alignment horizontal="left" vertical="center"/>
    </xf>
    <xf numFmtId="0" fontId="10" fillId="0" borderId="0" xfId="79" applyFont="1" applyBorder="1">
      <alignment vertical="center"/>
    </xf>
    <xf numFmtId="0" fontId="8" fillId="0" borderId="5" xfId="79" applyFont="1" applyBorder="1" applyAlignment="1">
      <alignment horizontal="right" vertical="center"/>
    </xf>
    <xf numFmtId="0" fontId="8" fillId="0" borderId="0" xfId="166" applyNumberFormat="1" applyFont="1" applyFill="1" applyAlignment="1" applyProtection="1">
      <alignment horizontal="center" vertical="center"/>
    </xf>
    <xf numFmtId="0" fontId="8" fillId="0" borderId="6" xfId="80" applyFont="1" applyBorder="1" applyAlignment="1">
      <alignment horizontal="center" vertical="center" wrapText="1"/>
    </xf>
    <xf numFmtId="0" fontId="8" fillId="0" borderId="8" xfId="80" applyFont="1" applyFill="1" applyBorder="1" applyAlignment="1">
      <alignment horizontal="center" vertical="center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0" xfId="80" applyFont="1" applyAlignment="1">
      <alignment horizontal="right" vertical="center"/>
    </xf>
    <xf numFmtId="0" fontId="10" fillId="0" borderId="0" xfId="80" applyFont="1" applyBorder="1">
      <alignment vertical="center"/>
    </xf>
    <xf numFmtId="0" fontId="8" fillId="0" borderId="0" xfId="80" applyFont="1" applyBorder="1" applyAlignment="1">
      <alignment horizontal="right" vertical="center"/>
    </xf>
    <xf numFmtId="0" fontId="10" fillId="0" borderId="0" xfId="80" applyFont="1" applyAlignment="1">
      <alignment horizontal="left" vertical="center"/>
    </xf>
    <xf numFmtId="0" fontId="8" fillId="0" borderId="0" xfId="80" applyFont="1" applyAlignment="1">
      <alignment horizontal="left" vertical="center"/>
    </xf>
    <xf numFmtId="0" fontId="8" fillId="0" borderId="6" xfId="82" applyFont="1" applyBorder="1" applyAlignment="1">
      <alignment horizontal="center" vertical="center"/>
    </xf>
    <xf numFmtId="49" fontId="8" fillId="0" borderId="6" xfId="82" applyNumberFormat="1" applyFont="1" applyBorder="1" applyAlignment="1">
      <alignment horizontal="center" vertical="center"/>
    </xf>
    <xf numFmtId="0" fontId="7" fillId="0" borderId="0" xfId="82" applyFont="1" applyAlignment="1">
      <alignment horizontal="center" vertical="center"/>
    </xf>
    <xf numFmtId="0" fontId="2" fillId="0" borderId="0" xfId="82">
      <alignment vertical="center"/>
    </xf>
    <xf numFmtId="0" fontId="10" fillId="0" borderId="0" xfId="82" applyFont="1">
      <alignment vertical="center"/>
    </xf>
    <xf numFmtId="0" fontId="8" fillId="0" borderId="0" xfId="82" applyFont="1" applyAlignment="1">
      <alignment horizontal="right" vertical="center"/>
    </xf>
    <xf numFmtId="0" fontId="8" fillId="0" borderId="6" xfId="83" applyFont="1" applyBorder="1" applyAlignment="1">
      <alignment horizontal="center" vertical="center"/>
    </xf>
    <xf numFmtId="0" fontId="8" fillId="0" borderId="6" xfId="83" applyFont="1" applyFill="1" applyBorder="1" applyAlignment="1">
      <alignment horizontal="center" vertical="center"/>
    </xf>
    <xf numFmtId="0" fontId="2" fillId="0" borderId="0" xfId="83">
      <alignment vertical="center"/>
    </xf>
    <xf numFmtId="0" fontId="8" fillId="0" borderId="6" xfId="83" applyFont="1" applyBorder="1" applyAlignment="1">
      <alignment horizontal="center" vertical="center" wrapText="1"/>
    </xf>
    <xf numFmtId="0" fontId="10" fillId="0" borderId="0" xfId="83" applyFont="1">
      <alignment vertical="center"/>
    </xf>
    <xf numFmtId="0" fontId="10" fillId="0" borderId="5" xfId="83" applyFont="1" applyBorder="1">
      <alignment vertical="center"/>
    </xf>
    <xf numFmtId="0" fontId="8" fillId="0" borderId="0" xfId="167" applyNumberFormat="1" applyFont="1" applyFill="1" applyAlignment="1" applyProtection="1">
      <alignment horizontal="centerContinuous" vertical="center"/>
    </xf>
    <xf numFmtId="0" fontId="10" fillId="0" borderId="0" xfId="167" applyNumberFormat="1" applyFont="1" applyFill="1" applyAlignment="1" applyProtection="1">
      <alignment horizontal="centerContinuous" vertical="center"/>
    </xf>
    <xf numFmtId="0" fontId="8" fillId="0" borderId="0" xfId="167" applyNumberFormat="1" applyFont="1" applyFill="1" applyAlignment="1" applyProtection="1">
      <alignment horizontal="right" vertical="center"/>
    </xf>
    <xf numFmtId="0" fontId="8" fillId="0" borderId="6" xfId="109" applyFont="1" applyBorder="1" applyAlignment="1">
      <alignment horizontal="center" vertical="center" wrapText="1"/>
    </xf>
    <xf numFmtId="0" fontId="2" fillId="0" borderId="0" xfId="109">
      <alignment vertical="center"/>
    </xf>
    <xf numFmtId="0" fontId="10" fillId="0" borderId="0" xfId="109" applyFont="1">
      <alignment vertical="center"/>
    </xf>
    <xf numFmtId="0" fontId="8" fillId="0" borderId="0" xfId="109" applyNumberFormat="1" applyFont="1" applyFill="1" applyAlignment="1" applyProtection="1">
      <alignment horizontal="right" vertical="center"/>
    </xf>
    <xf numFmtId="0" fontId="8" fillId="0" borderId="6" xfId="109" applyFont="1" applyBorder="1" applyAlignment="1">
      <alignment vertical="center" wrapText="1"/>
    </xf>
    <xf numFmtId="0" fontId="8" fillId="0" borderId="0" xfId="109" applyNumberFormat="1" applyFont="1" applyFill="1" applyBorder="1" applyAlignment="1" applyProtection="1">
      <alignment horizontal="right" vertical="center"/>
    </xf>
    <xf numFmtId="0" fontId="2" fillId="0" borderId="0" xfId="112">
      <alignment vertical="center"/>
    </xf>
    <xf numFmtId="0" fontId="13" fillId="0" borderId="0" xfId="112" applyFont="1" applyAlignment="1"/>
    <xf numFmtId="0" fontId="10" fillId="0" borderId="0" xfId="124" applyFont="1" applyAlignment="1">
      <alignment horizontal="right"/>
    </xf>
    <xf numFmtId="0" fontId="12" fillId="0" borderId="6" xfId="124" applyFont="1" applyBorder="1" applyAlignment="1">
      <alignment horizontal="center"/>
    </xf>
    <xf numFmtId="0" fontId="12" fillId="0" borderId="13" xfId="124" applyFont="1" applyBorder="1" applyAlignment="1">
      <alignment horizontal="center"/>
    </xf>
    <xf numFmtId="181" fontId="12" fillId="0" borderId="13" xfId="124" applyNumberFormat="1" applyFont="1" applyBorder="1">
      <alignment vertical="center"/>
    </xf>
    <xf numFmtId="0" fontId="13" fillId="0" borderId="6" xfId="124" applyFont="1" applyBorder="1">
      <alignment vertical="center"/>
    </xf>
    <xf numFmtId="178" fontId="13" fillId="0" borderId="6" xfId="124" applyNumberFormat="1" applyFont="1" applyBorder="1">
      <alignment vertical="center"/>
    </xf>
    <xf numFmtId="0" fontId="13" fillId="0" borderId="14" xfId="124" applyFont="1" applyBorder="1" applyAlignment="1">
      <alignment vertical="center"/>
    </xf>
    <xf numFmtId="0" fontId="13" fillId="0" borderId="15" xfId="124" applyFont="1" applyBorder="1">
      <alignment vertical="center"/>
    </xf>
    <xf numFmtId="178" fontId="13" fillId="0" borderId="15" xfId="124" applyNumberFormat="1" applyFont="1" applyBorder="1">
      <alignment vertical="center"/>
    </xf>
    <xf numFmtId="181" fontId="13" fillId="0" borderId="16" xfId="124" applyNumberFormat="1" applyFont="1" applyBorder="1">
      <alignment vertical="center"/>
    </xf>
    <xf numFmtId="2" fontId="7" fillId="0" borderId="0" xfId="171" applyNumberFormat="1" applyFont="1" applyFill="1" applyAlignment="1" applyProtection="1">
      <alignment horizontal="centerContinuous" vertical="center"/>
    </xf>
    <xf numFmtId="2" fontId="11" fillId="0" borderId="0" xfId="171" applyNumberFormat="1" applyFont="1" applyFill="1" applyAlignment="1" applyProtection="1">
      <alignment horizontal="centerContinuous" vertical="center"/>
    </xf>
    <xf numFmtId="2" fontId="10" fillId="0" borderId="0" xfId="171" applyNumberFormat="1" applyFont="1" applyFill="1" applyAlignment="1" applyProtection="1">
      <alignment horizontal="center" vertical="center"/>
    </xf>
    <xf numFmtId="2" fontId="8" fillId="0" borderId="0" xfId="171" applyNumberFormat="1" applyFont="1" applyFill="1" applyAlignment="1" applyProtection="1">
      <alignment horizontal="right" vertical="center"/>
    </xf>
    <xf numFmtId="176" fontId="10" fillId="0" borderId="0" xfId="171" applyNumberFormat="1" applyFont="1" applyFill="1" applyAlignment="1">
      <alignment horizontal="center" vertical="center"/>
    </xf>
    <xf numFmtId="176" fontId="8" fillId="0" borderId="5" xfId="171" applyNumberFormat="1" applyFont="1" applyFill="1" applyBorder="1" applyAlignment="1" applyProtection="1">
      <alignment horizontal="right" vertical="center"/>
    </xf>
    <xf numFmtId="0" fontId="8" fillId="0" borderId="6" xfId="113" applyFont="1" applyFill="1" applyBorder="1" applyAlignment="1">
      <alignment horizontal="center" vertical="center" wrapText="1"/>
    </xf>
    <xf numFmtId="0" fontId="4" fillId="0" borderId="12" xfId="100" applyFont="1" applyBorder="1" applyAlignment="1">
      <alignment horizontal="center" vertical="center"/>
    </xf>
    <xf numFmtId="0" fontId="4" fillId="0" borderId="7" xfId="100" applyFont="1" applyBorder="1" applyAlignment="1">
      <alignment horizontal="center" vertical="center"/>
    </xf>
    <xf numFmtId="0" fontId="3" fillId="0" borderId="0" xfId="100" applyFont="1" applyAlignment="1">
      <alignment vertical="center"/>
    </xf>
    <xf numFmtId="0" fontId="3" fillId="0" borderId="0" xfId="100" applyFont="1" applyAlignment="1">
      <alignment horizontal="center" vertical="center"/>
    </xf>
    <xf numFmtId="0" fontId="4" fillId="0" borderId="6" xfId="100" applyFont="1" applyBorder="1" applyAlignment="1">
      <alignment horizontal="center" vertical="center"/>
    </xf>
    <xf numFmtId="0" fontId="4" fillId="0" borderId="11" xfId="100" applyFont="1" applyBorder="1" applyAlignment="1">
      <alignment horizontal="center" vertical="center"/>
    </xf>
    <xf numFmtId="0" fontId="4" fillId="0" borderId="6" xfId="100" applyFont="1" applyBorder="1" applyAlignment="1">
      <alignment horizontal="center" vertical="center" wrapText="1"/>
    </xf>
    <xf numFmtId="0" fontId="32" fillId="0" borderId="9" xfId="115" applyFont="1" applyFill="1" applyBorder="1" applyAlignment="1">
      <alignment vertical="center"/>
    </xf>
    <xf numFmtId="182" fontId="10" fillId="0" borderId="6" xfId="125" applyNumberFormat="1" applyFont="1" applyFill="1" applyBorder="1" applyAlignment="1" applyProtection="1">
      <alignment horizontal="right" vertical="center" wrapText="1"/>
    </xf>
    <xf numFmtId="182" fontId="10" fillId="0" borderId="11" xfId="125" applyNumberFormat="1" applyFont="1" applyFill="1" applyBorder="1" applyAlignment="1" applyProtection="1">
      <alignment horizontal="right" vertical="center" wrapText="1"/>
    </xf>
    <xf numFmtId="0" fontId="37" fillId="0" borderId="17" xfId="124" applyFont="1" applyBorder="1" applyAlignment="1">
      <alignment vertical="center"/>
    </xf>
    <xf numFmtId="182" fontId="13" fillId="0" borderId="6" xfId="124" applyNumberFormat="1" applyFont="1" applyBorder="1" applyAlignment="1">
      <alignment horizontal="right"/>
    </xf>
    <xf numFmtId="182" fontId="13" fillId="0" borderId="15" xfId="124" applyNumberFormat="1" applyFont="1" applyBorder="1" applyAlignment="1">
      <alignment horizontal="right"/>
    </xf>
    <xf numFmtId="0" fontId="1" fillId="0" borderId="0" xfId="71" applyFont="1" applyAlignment="1">
      <alignment horizontal="right"/>
    </xf>
    <xf numFmtId="0" fontId="1" fillId="0" borderId="0" xfId="109" applyFont="1">
      <alignment vertical="center"/>
    </xf>
    <xf numFmtId="0" fontId="1" fillId="0" borderId="0" xfId="80" applyFont="1">
      <alignment vertical="center"/>
    </xf>
    <xf numFmtId="0" fontId="1" fillId="0" borderId="0" xfId="74" applyFont="1">
      <alignment vertical="center"/>
    </xf>
    <xf numFmtId="0" fontId="8" fillId="0" borderId="5" xfId="71" applyFont="1" applyBorder="1" applyAlignment="1">
      <alignment horizontal="right" vertical="center"/>
    </xf>
    <xf numFmtId="0" fontId="41" fillId="0" borderId="6" xfId="122" applyFont="1" applyBorder="1" applyAlignment="1">
      <alignment horizontal="center" vertical="center" wrapText="1"/>
    </xf>
    <xf numFmtId="0" fontId="8" fillId="0" borderId="0" xfId="71" applyFont="1" applyBorder="1" applyAlignment="1">
      <alignment horizontal="right" vertical="center"/>
    </xf>
    <xf numFmtId="0" fontId="43" fillId="0" borderId="6" xfId="71" applyFont="1" applyBorder="1" applyAlignment="1">
      <alignment horizontal="center" vertical="center" wrapText="1"/>
    </xf>
    <xf numFmtId="0" fontId="43" fillId="0" borderId="6" xfId="74" applyFont="1" applyBorder="1" applyAlignment="1">
      <alignment horizontal="center" vertical="center" wrapText="1"/>
    </xf>
    <xf numFmtId="0" fontId="43" fillId="0" borderId="18" xfId="76" applyFont="1" applyBorder="1" applyAlignment="1">
      <alignment horizontal="center" vertical="center" wrapText="1"/>
    </xf>
    <xf numFmtId="0" fontId="43" fillId="0" borderId="6" xfId="76" applyFont="1" applyBorder="1" applyAlignment="1">
      <alignment horizontal="center" vertical="center" wrapText="1"/>
    </xf>
    <xf numFmtId="0" fontId="43" fillId="0" borderId="6" xfId="109" applyFont="1" applyBorder="1" applyAlignment="1">
      <alignment vertical="center" wrapText="1"/>
    </xf>
    <xf numFmtId="4" fontId="8" fillId="0" borderId="6" xfId="71" applyNumberFormat="1" applyFont="1" applyFill="1" applyBorder="1" applyAlignment="1">
      <alignment horizontal="center" vertical="center" wrapText="1"/>
    </xf>
    <xf numFmtId="0" fontId="8" fillId="0" borderId="18" xfId="76" applyFont="1" applyBorder="1" applyAlignment="1">
      <alignment horizontal="center" vertical="center" wrapText="1"/>
    </xf>
    <xf numFmtId="0" fontId="44" fillId="0" borderId="6" xfId="109" applyFont="1" applyBorder="1" applyAlignment="1">
      <alignment vertical="center" wrapText="1"/>
    </xf>
    <xf numFmtId="4" fontId="13" fillId="0" borderId="6" xfId="124" applyNumberFormat="1" applyFont="1" applyFill="1" applyBorder="1" applyAlignment="1" applyProtection="1">
      <alignment horizontal="right"/>
    </xf>
    <xf numFmtId="0" fontId="43" fillId="0" borderId="6" xfId="80" applyFont="1" applyBorder="1" applyAlignment="1">
      <alignment horizontal="center" vertical="center" wrapText="1"/>
    </xf>
    <xf numFmtId="0" fontId="47" fillId="0" borderId="6" xfId="80" applyFont="1" applyBorder="1" applyAlignment="1">
      <alignment horizontal="center" vertical="center" wrapText="1"/>
    </xf>
    <xf numFmtId="182" fontId="31" fillId="0" borderId="6" xfId="121" applyNumberFormat="1" applyFont="1" applyFill="1" applyBorder="1" applyAlignment="1">
      <alignment horizontal="right"/>
    </xf>
    <xf numFmtId="0" fontId="49" fillId="0" borderId="6" xfId="115" applyFont="1" applyFill="1" applyBorder="1" applyAlignment="1">
      <alignment vertical="center"/>
    </xf>
    <xf numFmtId="0" fontId="49" fillId="0" borderId="7" xfId="115" applyFont="1" applyFill="1" applyBorder="1" applyAlignment="1">
      <alignment vertical="center"/>
    </xf>
    <xf numFmtId="0" fontId="49" fillId="0" borderId="9" xfId="115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53" fillId="0" borderId="0" xfId="0" applyFont="1">
      <alignment vertical="center"/>
    </xf>
    <xf numFmtId="180" fontId="48" fillId="0" borderId="0" xfId="85" applyNumberFormat="1" applyFont="1" applyFill="1" applyAlignment="1"/>
    <xf numFmtId="0" fontId="0" fillId="0" borderId="0" xfId="0" applyFill="1">
      <alignment vertical="center"/>
    </xf>
    <xf numFmtId="0" fontId="7" fillId="0" borderId="0" xfId="120" applyFont="1" applyAlignment="1">
      <alignment horizontal="center" vertical="center"/>
    </xf>
    <xf numFmtId="0" fontId="3" fillId="0" borderId="0" xfId="120" applyFont="1" applyAlignment="1">
      <alignment horizontal="left" vertical="center"/>
    </xf>
    <xf numFmtId="0" fontId="3" fillId="0" borderId="0" xfId="120" applyFont="1">
      <alignment vertical="center"/>
    </xf>
    <xf numFmtId="182" fontId="10" fillId="0" borderId="6" xfId="121" applyNumberFormat="1" applyFont="1" applyFill="1" applyBorder="1" applyAlignment="1" applyProtection="1">
      <alignment horizontal="right" vertical="center" wrapText="1"/>
    </xf>
    <xf numFmtId="182" fontId="10" fillId="0" borderId="8" xfId="121" applyNumberFormat="1" applyFont="1" applyFill="1" applyBorder="1" applyAlignment="1" applyProtection="1">
      <alignment horizontal="right" wrapText="1"/>
    </xf>
    <xf numFmtId="0" fontId="10" fillId="0" borderId="0" xfId="131" applyFont="1" applyFill="1" applyAlignment="1">
      <alignment vertical="center"/>
    </xf>
    <xf numFmtId="182" fontId="2" fillId="0" borderId="6" xfId="121" applyNumberFormat="1" applyFill="1" applyBorder="1" applyAlignment="1">
      <alignment horizontal="right"/>
    </xf>
    <xf numFmtId="182" fontId="10" fillId="0" borderId="11" xfId="125" applyNumberFormat="1" applyFont="1" applyFill="1" applyBorder="1" applyAlignment="1" applyProtection="1">
      <alignment horizontal="right" vertical="center" wrapText="1"/>
    </xf>
    <xf numFmtId="182" fontId="10" fillId="0" borderId="6" xfId="125" applyNumberFormat="1" applyFont="1" applyFill="1" applyBorder="1" applyAlignment="1" applyProtection="1">
      <alignment horizontal="right" vertical="center" wrapText="1"/>
    </xf>
    <xf numFmtId="0" fontId="10" fillId="0" borderId="7" xfId="115" applyFont="1" applyFill="1" applyBorder="1" applyAlignment="1">
      <alignment vertical="center"/>
    </xf>
    <xf numFmtId="182" fontId="49" fillId="0" borderId="6" xfId="121" applyNumberFormat="1" applyFont="1" applyFill="1" applyBorder="1" applyAlignment="1" applyProtection="1">
      <alignment horizontal="right" wrapText="1"/>
    </xf>
    <xf numFmtId="180" fontId="50" fillId="0" borderId="6" xfId="121" applyNumberFormat="1" applyFont="1" applyFill="1" applyBorder="1" applyAlignment="1">
      <alignment horizontal="right"/>
    </xf>
    <xf numFmtId="182" fontId="31" fillId="0" borderId="6" xfId="121" applyNumberFormat="1" applyFont="1" applyFill="1" applyBorder="1" applyAlignment="1">
      <alignment horizontal="right"/>
    </xf>
    <xf numFmtId="182" fontId="32" fillId="0" borderId="6" xfId="125" applyNumberFormat="1" applyFont="1" applyFill="1" applyBorder="1" applyAlignment="1" applyProtection="1">
      <alignment horizontal="right" vertical="center" wrapText="1"/>
    </xf>
    <xf numFmtId="0" fontId="8" fillId="0" borderId="5" xfId="125" applyFont="1" applyFill="1" applyBorder="1" applyAlignment="1">
      <alignment horizontal="left" vertical="center"/>
    </xf>
    <xf numFmtId="182" fontId="42" fillId="0" borderId="11" xfId="122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42" fillId="0" borderId="6" xfId="122" applyNumberFormat="1" applyFont="1" applyFill="1" applyBorder="1" applyAlignment="1">
      <alignment horizontal="left" wrapText="1"/>
    </xf>
    <xf numFmtId="180" fontId="42" fillId="0" borderId="11" xfId="122" applyNumberFormat="1" applyFont="1" applyFill="1" applyBorder="1" applyAlignment="1">
      <alignment horizontal="right" wrapText="1"/>
    </xf>
    <xf numFmtId="4" fontId="42" fillId="0" borderId="11" xfId="122" applyNumberFormat="1" applyFont="1" applyFill="1" applyBorder="1" applyAlignment="1">
      <alignment horizontal="right" wrapText="1"/>
    </xf>
    <xf numFmtId="182" fontId="10" fillId="0" borderId="11" xfId="123" applyNumberFormat="1" applyFont="1" applyFill="1" applyBorder="1" applyAlignment="1">
      <alignment horizontal="right" wrapText="1"/>
    </xf>
    <xf numFmtId="0" fontId="33" fillId="0" borderId="6" xfId="71" applyNumberFormat="1" applyFont="1" applyFill="1" applyBorder="1" applyAlignment="1" applyProtection="1">
      <alignment horizontal="left"/>
    </xf>
    <xf numFmtId="49" fontId="33" fillId="0" borderId="6" xfId="71" applyNumberFormat="1" applyFont="1" applyFill="1" applyBorder="1" applyAlignment="1" applyProtection="1">
      <alignment horizontal="left"/>
    </xf>
    <xf numFmtId="182" fontId="33" fillId="0" borderId="6" xfId="71" applyNumberFormat="1" applyFont="1" applyFill="1" applyBorder="1" applyAlignment="1" applyProtection="1">
      <alignment horizontal="right"/>
    </xf>
    <xf numFmtId="0" fontId="33" fillId="0" borderId="6" xfId="71" applyNumberFormat="1" applyFont="1" applyFill="1" applyBorder="1" applyAlignment="1" applyProtection="1">
      <alignment horizontal="left" wrapText="1"/>
    </xf>
    <xf numFmtId="182" fontId="10" fillId="0" borderId="6" xfId="72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4" fontId="33" fillId="0" borderId="6" xfId="73" applyNumberFormat="1" applyFont="1" applyFill="1" applyBorder="1" applyAlignment="1" applyProtection="1">
      <alignment horizontal="right"/>
    </xf>
    <xf numFmtId="0" fontId="8" fillId="0" borderId="0" xfId="73" applyFont="1" applyFill="1">
      <alignment vertical="center"/>
    </xf>
    <xf numFmtId="0" fontId="33" fillId="0" borderId="6" xfId="73" applyNumberFormat="1" applyFont="1" applyFill="1" applyBorder="1" applyAlignment="1" applyProtection="1">
      <alignment horizontal="left" wrapText="1"/>
    </xf>
    <xf numFmtId="0" fontId="33" fillId="0" borderId="6" xfId="74" applyNumberFormat="1" applyFont="1" applyFill="1" applyBorder="1" applyAlignment="1" applyProtection="1">
      <alignment horizontal="left"/>
    </xf>
    <xf numFmtId="49" fontId="33" fillId="0" borderId="6" xfId="74" applyNumberFormat="1" applyFont="1" applyFill="1" applyBorder="1" applyAlignment="1" applyProtection="1">
      <alignment horizontal="left"/>
    </xf>
    <xf numFmtId="182" fontId="10" fillId="0" borderId="6" xfId="74" applyNumberFormat="1" applyFont="1" applyFill="1" applyBorder="1" applyAlignment="1" applyProtection="1">
      <alignment horizontal="right"/>
    </xf>
    <xf numFmtId="0" fontId="33" fillId="0" borderId="6" xfId="74" applyNumberFormat="1" applyFont="1" applyFill="1" applyBorder="1" applyAlignment="1" applyProtection="1">
      <alignment horizontal="left" wrapText="1"/>
    </xf>
    <xf numFmtId="182" fontId="10" fillId="0" borderId="6" xfId="75" applyNumberFormat="1" applyFont="1" applyFill="1" applyBorder="1" applyAlignment="1" applyProtection="1">
      <alignment horizontal="right"/>
    </xf>
    <xf numFmtId="182" fontId="33" fillId="0" borderId="6" xfId="76" applyNumberFormat="1" applyFont="1" applyFill="1" applyBorder="1" applyAlignment="1" applyProtection="1">
      <alignment horizontal="right"/>
    </xf>
    <xf numFmtId="49" fontId="33" fillId="0" borderId="6" xfId="76" applyNumberFormat="1" applyFont="1" applyFill="1" applyBorder="1" applyAlignment="1">
      <alignment horizontal="left" wrapText="1"/>
    </xf>
    <xf numFmtId="182" fontId="10" fillId="0" borderId="6" xfId="77" applyNumberFormat="1" applyFont="1" applyFill="1" applyBorder="1" applyAlignment="1" applyProtection="1">
      <alignment horizontal="right"/>
    </xf>
    <xf numFmtId="0" fontId="33" fillId="0" borderId="11" xfId="78" applyNumberFormat="1" applyFont="1" applyFill="1" applyBorder="1" applyAlignment="1">
      <alignment horizontal="left"/>
    </xf>
    <xf numFmtId="49" fontId="33" fillId="0" borderId="11" xfId="78" applyNumberFormat="1" applyFont="1" applyFill="1" applyBorder="1" applyAlignment="1">
      <alignment horizontal="left"/>
    </xf>
    <xf numFmtId="0" fontId="33" fillId="0" borderId="6" xfId="78" applyNumberFormat="1" applyFont="1" applyFill="1" applyBorder="1" applyAlignment="1" applyProtection="1">
      <alignment horizontal="left" wrapText="1"/>
    </xf>
    <xf numFmtId="182" fontId="33" fillId="0" borderId="11" xfId="78" applyNumberFormat="1" applyFont="1" applyFill="1" applyBorder="1" applyAlignment="1">
      <alignment horizontal="right" wrapText="1"/>
    </xf>
    <xf numFmtId="0" fontId="33" fillId="0" borderId="6" xfId="79" applyNumberFormat="1" applyFont="1" applyFill="1" applyBorder="1" applyAlignment="1" applyProtection="1">
      <alignment horizontal="left"/>
    </xf>
    <xf numFmtId="49" fontId="33" fillId="0" borderId="6" xfId="79" applyNumberFormat="1" applyFont="1" applyFill="1" applyBorder="1" applyAlignment="1" applyProtection="1">
      <alignment horizontal="left"/>
    </xf>
    <xf numFmtId="182" fontId="33" fillId="0" borderId="6" xfId="79" applyNumberFormat="1" applyFont="1" applyFill="1" applyBorder="1" applyAlignment="1" applyProtection="1">
      <alignment horizontal="right"/>
    </xf>
    <xf numFmtId="182" fontId="33" fillId="0" borderId="6" xfId="79" applyNumberFormat="1" applyFont="1" applyFill="1" applyBorder="1" applyAlignment="1">
      <alignment horizontal="right"/>
    </xf>
    <xf numFmtId="0" fontId="33" fillId="0" borderId="6" xfId="79" applyNumberFormat="1" applyFont="1" applyFill="1" applyBorder="1" applyAlignment="1" applyProtection="1">
      <alignment horizontal="left" wrapText="1"/>
    </xf>
    <xf numFmtId="0" fontId="8" fillId="0" borderId="0" xfId="125" applyFont="1" applyFill="1" applyBorder="1" applyAlignment="1">
      <alignment horizontal="left" vertical="center"/>
    </xf>
    <xf numFmtId="0" fontId="34" fillId="0" borderId="6" xfId="80" applyNumberFormat="1" applyFont="1" applyFill="1" applyBorder="1" applyAlignment="1" applyProtection="1">
      <alignment horizontal="left"/>
    </xf>
    <xf numFmtId="49" fontId="34" fillId="0" borderId="6" xfId="80" applyNumberFormat="1" applyFont="1" applyFill="1" applyBorder="1" applyAlignment="1" applyProtection="1">
      <alignment horizontal="left"/>
    </xf>
    <xf numFmtId="182" fontId="34" fillId="0" borderId="6" xfId="80" applyNumberFormat="1" applyFont="1" applyFill="1" applyBorder="1" applyAlignment="1" applyProtection="1">
      <alignment horizontal="right" wrapText="1"/>
    </xf>
    <xf numFmtId="182" fontId="34" fillId="0" borderId="6" xfId="80" applyNumberFormat="1" applyFont="1" applyFill="1" applyBorder="1" applyAlignment="1">
      <alignment horizontal="right" wrapText="1"/>
    </xf>
    <xf numFmtId="0" fontId="34" fillId="0" borderId="6" xfId="80" applyNumberFormat="1" applyFont="1" applyFill="1" applyBorder="1" applyAlignment="1" applyProtection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82" fontId="10" fillId="0" borderId="6" xfId="81" applyNumberFormat="1" applyFont="1" applyFill="1" applyBorder="1" applyAlignment="1" applyProtection="1">
      <alignment horizontal="right" wrapText="1"/>
    </xf>
    <xf numFmtId="182" fontId="10" fillId="0" borderId="6" xfId="81" applyNumberFormat="1" applyFont="1" applyFill="1" applyBorder="1" applyAlignment="1">
      <alignment horizontal="right" wrapText="1"/>
    </xf>
    <xf numFmtId="0" fontId="8" fillId="0" borderId="6" xfId="82" applyNumberFormat="1" applyFont="1" applyFill="1" applyBorder="1" applyAlignment="1">
      <alignment horizontal="left"/>
    </xf>
    <xf numFmtId="182" fontId="8" fillId="0" borderId="6" xfId="82" applyNumberFormat="1" applyFont="1" applyFill="1" applyBorder="1" applyAlignment="1">
      <alignment horizontal="right" wrapText="1"/>
    </xf>
    <xf numFmtId="182" fontId="10" fillId="0" borderId="6" xfId="82" applyNumberFormat="1" applyFont="1" applyFill="1" applyBorder="1" applyAlignment="1" applyProtection="1">
      <alignment horizontal="right" wrapText="1"/>
    </xf>
    <xf numFmtId="0" fontId="36" fillId="0" borderId="6" xfId="83" applyNumberFormat="1" applyFont="1" applyFill="1" applyBorder="1" applyAlignment="1" applyProtection="1">
      <alignment horizontal="left"/>
    </xf>
    <xf numFmtId="49" fontId="36" fillId="0" borderId="6" xfId="83" applyNumberFormat="1" applyFont="1" applyFill="1" applyBorder="1" applyAlignment="1" applyProtection="1">
      <alignment horizontal="left"/>
    </xf>
    <xf numFmtId="0" fontId="36" fillId="0" borderId="6" xfId="83" applyNumberFormat="1" applyFont="1" applyFill="1" applyBorder="1" applyAlignment="1" applyProtection="1">
      <alignment horizontal="left" wrapText="1"/>
    </xf>
    <xf numFmtId="182" fontId="36" fillId="0" borderId="6" xfId="83" applyNumberFormat="1" applyFont="1" applyFill="1" applyBorder="1" applyAlignment="1" applyProtection="1">
      <alignment horizontal="right" wrapText="1"/>
    </xf>
    <xf numFmtId="182" fontId="36" fillId="0" borderId="6" xfId="83" applyNumberFormat="1" applyFont="1" applyFill="1" applyBorder="1" applyAlignment="1">
      <alignment horizontal="right" wrapText="1"/>
    </xf>
    <xf numFmtId="0" fontId="1" fillId="0" borderId="0" xfId="84">
      <alignment vertical="center"/>
    </xf>
    <xf numFmtId="0" fontId="8" fillId="0" borderId="5" xfId="126" applyFont="1" applyFill="1" applyBorder="1" applyAlignment="1">
      <alignment horizontal="left" vertical="center"/>
    </xf>
    <xf numFmtId="0" fontId="10" fillId="0" borderId="5" xfId="84" applyFont="1" applyBorder="1">
      <alignment vertical="center"/>
    </xf>
    <xf numFmtId="0" fontId="8" fillId="0" borderId="6" xfId="84" applyFont="1" applyFill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 wrapText="1"/>
    </xf>
    <xf numFmtId="0" fontId="10" fillId="0" borderId="6" xfId="84" applyNumberFormat="1" applyFont="1" applyFill="1" applyBorder="1" applyAlignment="1" applyProtection="1">
      <alignment horizontal="left" wrapText="1"/>
    </xf>
    <xf numFmtId="0" fontId="10" fillId="0" borderId="6" xfId="84" applyNumberFormat="1" applyFont="1" applyFill="1" applyBorder="1" applyAlignment="1" applyProtection="1">
      <alignment horizontal="left"/>
    </xf>
    <xf numFmtId="49" fontId="10" fillId="0" borderId="6" xfId="84" applyNumberFormat="1" applyFont="1" applyFill="1" applyBorder="1" applyAlignment="1" applyProtection="1">
      <alignment horizontal="left"/>
    </xf>
    <xf numFmtId="182" fontId="10" fillId="0" borderId="6" xfId="84" applyNumberFormat="1" applyFont="1" applyFill="1" applyBorder="1" applyAlignment="1" applyProtection="1">
      <alignment horizontal="right" wrapText="1"/>
    </xf>
    <xf numFmtId="182" fontId="10" fillId="0" borderId="6" xfId="84" applyNumberFormat="1" applyFont="1" applyFill="1" applyBorder="1" applyAlignment="1">
      <alignment horizontal="right" wrapText="1"/>
    </xf>
    <xf numFmtId="0" fontId="8" fillId="0" borderId="5" xfId="126" applyFont="1" applyFill="1" applyBorder="1" applyAlignment="1">
      <alignment horizontal="left" vertical="center"/>
    </xf>
    <xf numFmtId="0" fontId="1" fillId="0" borderId="0" xfId="108">
      <alignment vertical="center"/>
    </xf>
    <xf numFmtId="0" fontId="10" fillId="0" borderId="5" xfId="108" applyFont="1" applyBorder="1">
      <alignment vertical="center"/>
    </xf>
    <xf numFmtId="0" fontId="8" fillId="0" borderId="6" xfId="108" applyFont="1" applyFill="1" applyBorder="1" applyAlignment="1">
      <alignment horizontal="center" vertical="center"/>
    </xf>
    <xf numFmtId="0" fontId="8" fillId="0" borderId="6" xfId="108" applyFont="1" applyBorder="1" applyAlignment="1">
      <alignment horizontal="center" vertical="center"/>
    </xf>
    <xf numFmtId="0" fontId="8" fillId="0" borderId="6" xfId="108" applyFont="1" applyBorder="1" applyAlignment="1">
      <alignment horizontal="center" vertical="center" wrapText="1"/>
    </xf>
    <xf numFmtId="49" fontId="8" fillId="0" borderId="6" xfId="108" applyNumberFormat="1" applyFont="1" applyFill="1" applyBorder="1" applyAlignment="1" applyProtection="1">
      <alignment vertical="center" wrapText="1"/>
    </xf>
    <xf numFmtId="49" fontId="8" fillId="0" borderId="6" xfId="108" applyNumberFormat="1" applyFont="1" applyFill="1" applyBorder="1" applyAlignment="1" applyProtection="1">
      <alignment horizontal="center" vertical="center"/>
    </xf>
    <xf numFmtId="177" fontId="8" fillId="0" borderId="6" xfId="108" applyNumberFormat="1" applyFont="1" applyFill="1" applyBorder="1" applyAlignment="1" applyProtection="1">
      <alignment horizontal="center" vertical="center" wrapText="1"/>
    </xf>
    <xf numFmtId="179" fontId="8" fillId="0" borderId="6" xfId="108" applyNumberFormat="1" applyFont="1" applyFill="1" applyBorder="1" applyAlignment="1" applyProtection="1">
      <alignment horizontal="right" vertical="center"/>
    </xf>
    <xf numFmtId="0" fontId="8" fillId="0" borderId="6" xfId="108" applyFont="1" applyFill="1" applyBorder="1">
      <alignment vertical="center"/>
    </xf>
    <xf numFmtId="0" fontId="8" fillId="0" borderId="6" xfId="108" applyFont="1" applyBorder="1">
      <alignment vertical="center"/>
    </xf>
    <xf numFmtId="182" fontId="39" fillId="0" borderId="6" xfId="168" applyNumberFormat="1" applyFont="1" applyFill="1" applyBorder="1" applyAlignment="1" applyProtection="1">
      <alignment horizontal="right" wrapText="1"/>
    </xf>
    <xf numFmtId="0" fontId="39" fillId="0" borderId="7" xfId="109" applyNumberFormat="1" applyFont="1" applyFill="1" applyBorder="1" applyAlignment="1" applyProtection="1">
      <alignment horizontal="left" wrapText="1"/>
    </xf>
    <xf numFmtId="49" fontId="39" fillId="0" borderId="7" xfId="109" applyNumberFormat="1" applyFont="1" applyFill="1" applyBorder="1" applyAlignment="1" applyProtection="1">
      <alignment horizontal="left" wrapText="1"/>
    </xf>
    <xf numFmtId="182" fontId="40" fillId="0" borderId="6" xfId="109" applyNumberFormat="1" applyFont="1" applyFill="1" applyBorder="1" applyAlignment="1">
      <alignment horizontal="right" wrapText="1"/>
    </xf>
    <xf numFmtId="182" fontId="10" fillId="0" borderId="6" xfId="169" applyNumberFormat="1" applyFont="1" applyFill="1" applyBorder="1" applyAlignment="1" applyProtection="1">
      <alignment horizontal="right" wrapText="1"/>
    </xf>
    <xf numFmtId="0" fontId="7" fillId="0" borderId="0" xfId="110" applyFont="1" applyAlignment="1">
      <alignment horizontal="centerContinuous" vertical="center"/>
    </xf>
    <xf numFmtId="0" fontId="1" fillId="0" borderId="0" xfId="110">
      <alignment vertical="center"/>
    </xf>
    <xf numFmtId="0" fontId="9" fillId="0" borderId="0" xfId="110" applyNumberFormat="1" applyFont="1" applyFill="1" applyAlignment="1" applyProtection="1">
      <alignment horizontal="right" vertical="center"/>
    </xf>
    <xf numFmtId="0" fontId="1" fillId="0" borderId="0" xfId="110" applyFont="1">
      <alignment vertical="center"/>
    </xf>
    <xf numFmtId="0" fontId="9" fillId="0" borderId="0" xfId="110" applyFont="1" applyAlignment="1">
      <alignment horizontal="right" vertical="center"/>
    </xf>
    <xf numFmtId="0" fontId="8" fillId="0" borderId="6" xfId="110" applyFont="1" applyBorder="1" applyAlignment="1">
      <alignment horizontal="center" vertical="center" wrapText="1"/>
    </xf>
    <xf numFmtId="0" fontId="10" fillId="0" borderId="0" xfId="110" applyFont="1" applyFill="1">
      <alignment vertical="center"/>
    </xf>
    <xf numFmtId="0" fontId="10" fillId="0" borderId="0" xfId="110" applyFont="1">
      <alignment vertical="center"/>
    </xf>
    <xf numFmtId="49" fontId="1" fillId="0" borderId="6" xfId="110" applyNumberFormat="1" applyFont="1" applyFill="1" applyBorder="1" applyAlignment="1" applyProtection="1">
      <alignment horizontal="left"/>
    </xf>
    <xf numFmtId="49" fontId="10" fillId="0" borderId="7" xfId="110" applyNumberFormat="1" applyFont="1" applyFill="1" applyBorder="1" applyAlignment="1" applyProtection="1">
      <alignment horizontal="left" wrapText="1"/>
    </xf>
    <xf numFmtId="49" fontId="10" fillId="0" borderId="6" xfId="110" applyNumberFormat="1" applyFont="1" applyFill="1" applyBorder="1" applyAlignment="1" applyProtection="1">
      <alignment horizontal="left"/>
    </xf>
    <xf numFmtId="182" fontId="10" fillId="0" borderId="6" xfId="110" applyNumberFormat="1" applyFont="1" applyFill="1" applyBorder="1" applyAlignment="1" applyProtection="1">
      <alignment horizontal="right" wrapText="1"/>
    </xf>
    <xf numFmtId="182" fontId="10" fillId="0" borderId="6" xfId="170" applyNumberFormat="1" applyFont="1" applyFill="1" applyBorder="1" applyAlignment="1" applyProtection="1">
      <alignment horizontal="right" wrapText="1"/>
    </xf>
    <xf numFmtId="182" fontId="1" fillId="0" borderId="6" xfId="110" applyNumberFormat="1" applyFont="1" applyFill="1" applyBorder="1" applyAlignment="1">
      <alignment horizontal="right" wrapText="1"/>
    </xf>
    <xf numFmtId="0" fontId="8" fillId="0" borderId="5" xfId="128" applyFont="1" applyFill="1" applyBorder="1" applyAlignment="1">
      <alignment horizontal="left" vertical="center"/>
    </xf>
    <xf numFmtId="0" fontId="7" fillId="0" borderId="0" xfId="111" applyFont="1" applyAlignment="1">
      <alignment horizontal="centerContinuous" vertical="center"/>
    </xf>
    <xf numFmtId="0" fontId="9" fillId="0" borderId="0" xfId="111" applyNumberFormat="1" applyFont="1" applyFill="1" applyAlignment="1" applyProtection="1">
      <alignment horizontal="right" vertical="center"/>
    </xf>
    <xf numFmtId="0" fontId="8" fillId="0" borderId="5" xfId="129" applyFont="1" applyFill="1" applyBorder="1" applyAlignment="1">
      <alignment horizontal="left" vertical="center"/>
    </xf>
    <xf numFmtId="0" fontId="1" fillId="0" borderId="0" xfId="111">
      <alignment vertical="center"/>
    </xf>
    <xf numFmtId="0" fontId="9" fillId="0" borderId="0" xfId="111" applyFont="1" applyAlignment="1">
      <alignment horizontal="right" vertical="center"/>
    </xf>
    <xf numFmtId="0" fontId="9" fillId="0" borderId="6" xfId="111" applyFont="1" applyBorder="1" applyAlignment="1">
      <alignment horizontal="center" vertical="center"/>
    </xf>
    <xf numFmtId="177" fontId="10" fillId="0" borderId="6" xfId="111" applyNumberFormat="1" applyFont="1" applyFill="1" applyBorder="1" applyAlignment="1" applyProtection="1">
      <alignment vertical="center" wrapText="1"/>
    </xf>
    <xf numFmtId="49" fontId="10" fillId="0" borderId="6" xfId="111" applyNumberFormat="1" applyFont="1" applyFill="1" applyBorder="1" applyAlignment="1" applyProtection="1">
      <alignment vertical="center" wrapText="1"/>
    </xf>
    <xf numFmtId="0" fontId="1" fillId="0" borderId="6" xfId="111" applyBorder="1">
      <alignment vertical="center"/>
    </xf>
    <xf numFmtId="0" fontId="8" fillId="0" borderId="0" xfId="111" applyFont="1" applyFill="1">
      <alignment vertical="center"/>
    </xf>
    <xf numFmtId="0" fontId="9" fillId="0" borderId="0" xfId="111" applyFont="1">
      <alignment vertical="center"/>
    </xf>
    <xf numFmtId="0" fontId="12" fillId="0" borderId="14" xfId="124" applyFont="1" applyFill="1" applyBorder="1" applyAlignment="1">
      <alignment vertical="center"/>
    </xf>
    <xf numFmtId="4" fontId="12" fillId="0" borderId="6" xfId="124" applyNumberFormat="1" applyFont="1" applyFill="1" applyBorder="1" applyAlignment="1">
      <alignment horizontal="right"/>
    </xf>
    <xf numFmtId="182" fontId="12" fillId="0" borderId="6" xfId="124" applyNumberFormat="1" applyFont="1" applyFill="1" applyBorder="1" applyAlignment="1">
      <alignment horizontal="right"/>
    </xf>
    <xf numFmtId="182" fontId="45" fillId="0" borderId="6" xfId="124" applyNumberFormat="1" applyFont="1" applyFill="1" applyBorder="1" applyAlignment="1">
      <alignment horizontal="right"/>
    </xf>
    <xf numFmtId="10" fontId="45" fillId="0" borderId="13" xfId="124" applyNumberFormat="1" applyFont="1" applyFill="1" applyBorder="1" applyAlignment="1">
      <alignment horizontal="right"/>
    </xf>
    <xf numFmtId="0" fontId="13" fillId="0" borderId="14" xfId="124" applyFont="1" applyFill="1" applyBorder="1" applyAlignment="1">
      <alignment vertical="center" wrapText="1"/>
    </xf>
    <xf numFmtId="182" fontId="13" fillId="0" borderId="6" xfId="124" applyNumberFormat="1" applyFont="1" applyFill="1" applyBorder="1" applyAlignment="1">
      <alignment horizontal="right"/>
    </xf>
    <xf numFmtId="0" fontId="13" fillId="0" borderId="14" xfId="124" applyFont="1" applyFill="1" applyBorder="1" applyAlignment="1">
      <alignment vertical="center"/>
    </xf>
    <xf numFmtId="0" fontId="13" fillId="0" borderId="6" xfId="124" applyFont="1" applyFill="1" applyBorder="1" applyAlignment="1">
      <alignment horizontal="right"/>
    </xf>
    <xf numFmtId="4" fontId="13" fillId="0" borderId="6" xfId="124" applyNumberFormat="1" applyFont="1" applyFill="1" applyBorder="1" applyAlignment="1">
      <alignment horizontal="right"/>
    </xf>
    <xf numFmtId="0" fontId="10" fillId="0" borderId="0" xfId="124" applyFont="1" applyFill="1">
      <alignment vertical="center"/>
    </xf>
    <xf numFmtId="10" fontId="13" fillId="0" borderId="13" xfId="124" applyNumberFormat="1" applyFont="1" applyFill="1" applyBorder="1" applyAlignment="1">
      <alignment horizontal="right"/>
    </xf>
    <xf numFmtId="0" fontId="46" fillId="0" borderId="23" xfId="113" applyNumberFormat="1" applyFont="1" applyFill="1" applyBorder="1" applyAlignment="1" applyProtection="1">
      <alignment horizontal="left"/>
    </xf>
    <xf numFmtId="49" fontId="46" fillId="0" borderId="23" xfId="113" applyNumberFormat="1" applyFont="1" applyFill="1" applyBorder="1" applyAlignment="1" applyProtection="1">
      <alignment horizontal="left"/>
    </xf>
    <xf numFmtId="0" fontId="46" fillId="0" borderId="23" xfId="113" applyNumberFormat="1" applyFont="1" applyFill="1" applyBorder="1" applyAlignment="1" applyProtection="1">
      <alignment horizontal="left" wrapText="1"/>
    </xf>
    <xf numFmtId="4" fontId="46" fillId="0" borderId="23" xfId="171" applyNumberFormat="1" applyFont="1" applyFill="1" applyBorder="1" applyAlignment="1" applyProtection="1">
      <alignment horizontal="right" wrapText="1"/>
    </xf>
    <xf numFmtId="0" fontId="7" fillId="26" borderId="0" xfId="114" applyFont="1" applyFill="1" applyAlignment="1">
      <alignment horizontal="centerContinuous" vertical="center"/>
    </xf>
    <xf numFmtId="0" fontId="1" fillId="0" borderId="0" xfId="114">
      <alignment vertical="center"/>
    </xf>
    <xf numFmtId="0" fontId="9" fillId="26" borderId="0" xfId="114" applyNumberFormat="1" applyFont="1" applyFill="1" applyAlignment="1" applyProtection="1">
      <alignment horizontal="right" vertical="center"/>
    </xf>
    <xf numFmtId="0" fontId="8" fillId="26" borderId="5" xfId="130" applyFont="1" applyFill="1" applyBorder="1" applyAlignment="1">
      <alignment vertical="center"/>
    </xf>
    <xf numFmtId="0" fontId="9" fillId="26" borderId="0" xfId="114" applyFont="1" applyFill="1">
      <alignment vertical="center"/>
    </xf>
    <xf numFmtId="0" fontId="9" fillId="26" borderId="0" xfId="114" applyFont="1" applyFill="1" applyAlignment="1">
      <alignment horizontal="right" vertical="center"/>
    </xf>
    <xf numFmtId="0" fontId="8" fillId="0" borderId="6" xfId="114" applyFont="1" applyBorder="1" applyAlignment="1">
      <alignment horizontal="center" vertical="center" wrapText="1"/>
    </xf>
    <xf numFmtId="0" fontId="8" fillId="0" borderId="6" xfId="114" applyFont="1" applyBorder="1" applyAlignment="1">
      <alignment vertical="center" wrapText="1"/>
    </xf>
    <xf numFmtId="0" fontId="9" fillId="26" borderId="24" xfId="114" applyNumberFormat="1" applyFont="1" applyFill="1" applyBorder="1" applyAlignment="1" applyProtection="1">
      <alignment horizontal="center" vertical="center"/>
    </xf>
    <xf numFmtId="0" fontId="9" fillId="26" borderId="24" xfId="114" applyNumberFormat="1" applyFont="1" applyFill="1" applyBorder="1" applyAlignment="1" applyProtection="1">
      <alignment vertical="center"/>
    </xf>
    <xf numFmtId="0" fontId="9" fillId="26" borderId="24" xfId="114" applyNumberFormat="1" applyFont="1" applyFill="1" applyBorder="1" applyAlignment="1" applyProtection="1">
      <alignment vertical="center" wrapText="1"/>
    </xf>
    <xf numFmtId="0" fontId="9" fillId="26" borderId="6" xfId="114" applyNumberFormat="1" applyFont="1" applyFill="1" applyBorder="1" applyAlignment="1" applyProtection="1">
      <alignment vertical="center" wrapText="1"/>
    </xf>
    <xf numFmtId="0" fontId="9" fillId="26" borderId="6" xfId="114" applyNumberFormat="1" applyFont="1" applyFill="1" applyBorder="1" applyAlignment="1" applyProtection="1">
      <alignment horizontal="center" vertical="center" wrapText="1"/>
    </xf>
    <xf numFmtId="0" fontId="10" fillId="26" borderId="0" xfId="114" applyFont="1" applyFill="1">
      <alignment vertical="center"/>
    </xf>
    <xf numFmtId="49" fontId="33" fillId="29" borderId="6" xfId="71" applyNumberFormat="1" applyFont="1" applyFill="1" applyBorder="1" applyAlignment="1" applyProtection="1">
      <alignment horizontal="left"/>
    </xf>
    <xf numFmtId="182" fontId="10" fillId="29" borderId="6" xfId="72" applyNumberFormat="1" applyFont="1" applyFill="1" applyBorder="1" applyAlignment="1" applyProtection="1">
      <alignment horizontal="right"/>
    </xf>
    <xf numFmtId="4" fontId="33" fillId="29" borderId="6" xfId="73" applyNumberFormat="1" applyFont="1" applyFill="1" applyBorder="1" applyAlignment="1" applyProtection="1">
      <alignment horizontal="right"/>
    </xf>
    <xf numFmtId="49" fontId="33" fillId="29" borderId="6" xfId="73" applyNumberFormat="1" applyFont="1" applyFill="1" applyBorder="1" applyAlignment="1" applyProtection="1">
      <alignment horizontal="left"/>
    </xf>
    <xf numFmtId="182" fontId="10" fillId="29" borderId="6" xfId="75" applyNumberFormat="1" applyFont="1" applyFill="1" applyBorder="1" applyAlignment="1" applyProtection="1">
      <alignment horizontal="right"/>
    </xf>
    <xf numFmtId="182" fontId="33" fillId="29" borderId="11" xfId="78" applyNumberFormat="1" applyFont="1" applyFill="1" applyBorder="1" applyAlignment="1">
      <alignment horizontal="right" wrapText="1"/>
    </xf>
    <xf numFmtId="49" fontId="33" fillId="29" borderId="11" xfId="78" applyNumberFormat="1" applyFont="1" applyFill="1" applyBorder="1" applyAlignment="1">
      <alignment horizontal="left"/>
    </xf>
    <xf numFmtId="182" fontId="33" fillId="29" borderId="6" xfId="79" applyNumberFormat="1" applyFont="1" applyFill="1" applyBorder="1" applyAlignment="1" applyProtection="1">
      <alignment horizontal="right"/>
    </xf>
    <xf numFmtId="49" fontId="33" fillId="29" borderId="6" xfId="79" applyNumberFormat="1" applyFont="1" applyFill="1" applyBorder="1" applyAlignment="1" applyProtection="1">
      <alignment horizontal="left"/>
    </xf>
    <xf numFmtId="182" fontId="39" fillId="29" borderId="6" xfId="168" applyNumberFormat="1" applyFont="1" applyFill="1" applyBorder="1" applyAlignment="1" applyProtection="1">
      <alignment horizontal="right" wrapText="1"/>
    </xf>
    <xf numFmtId="182" fontId="32" fillId="0" borderId="6" xfId="121" applyNumberFormat="1" applyFont="1" applyFill="1" applyBorder="1" applyAlignment="1" applyProtection="1">
      <alignment horizontal="right" vertical="center"/>
    </xf>
    <xf numFmtId="0" fontId="7" fillId="0" borderId="0" xfId="85" applyFont="1" applyFill="1" applyAlignment="1">
      <alignment horizontal="center"/>
    </xf>
    <xf numFmtId="31" fontId="7" fillId="0" borderId="0" xfId="85" applyNumberFormat="1" applyFont="1" applyFill="1" applyAlignment="1">
      <alignment horizontal="center"/>
    </xf>
    <xf numFmtId="0" fontId="14" fillId="0" borderId="0" xfId="85" applyNumberFormat="1" applyFont="1" applyFill="1" applyAlignment="1" applyProtection="1">
      <alignment horizontal="center"/>
    </xf>
    <xf numFmtId="0" fontId="17" fillId="0" borderId="0" xfId="85" applyFont="1" applyFill="1" applyAlignment="1">
      <alignment horizontal="center"/>
    </xf>
    <xf numFmtId="0" fontId="18" fillId="0" borderId="0" xfId="85" applyFont="1" applyAlignment="1">
      <alignment horizontal="center" vertical="center"/>
    </xf>
    <xf numFmtId="57" fontId="14" fillId="0" borderId="0" xfId="85" applyNumberFormat="1" applyFont="1" applyFill="1" applyAlignment="1" applyProtection="1">
      <alignment horizontal="center"/>
    </xf>
    <xf numFmtId="0" fontId="11" fillId="0" borderId="0" xfId="125" applyNumberFormat="1" applyFont="1" applyFill="1" applyAlignment="1" applyProtection="1">
      <alignment horizontal="center" vertical="center"/>
    </xf>
    <xf numFmtId="0" fontId="4" fillId="0" borderId="0" xfId="131" applyFont="1" applyAlignment="1">
      <alignment horizontal="left" vertical="center" wrapText="1"/>
    </xf>
    <xf numFmtId="0" fontId="8" fillId="0" borderId="0" xfId="122" applyFont="1" applyAlignment="1">
      <alignment horizontal="right" vertical="center"/>
    </xf>
    <xf numFmtId="0" fontId="8" fillId="0" borderId="5" xfId="122" applyFont="1" applyBorder="1" applyAlignment="1">
      <alignment horizontal="right" vertical="center"/>
    </xf>
    <xf numFmtId="0" fontId="8" fillId="0" borderId="6" xfId="122" applyFont="1" applyBorder="1" applyAlignment="1">
      <alignment horizontal="center" vertical="center" wrapText="1"/>
    </xf>
    <xf numFmtId="0" fontId="8" fillId="0" borderId="8" xfId="122" applyFont="1" applyBorder="1" applyAlignment="1">
      <alignment horizontal="center" vertical="center" wrapText="1"/>
    </xf>
    <xf numFmtId="0" fontId="8" fillId="0" borderId="11" xfId="122" applyFont="1" applyBorder="1" applyAlignment="1">
      <alignment horizontal="center" vertical="center" wrapText="1"/>
    </xf>
    <xf numFmtId="0" fontId="8" fillId="0" borderId="7" xfId="122" applyNumberFormat="1" applyFont="1" applyFill="1" applyBorder="1" applyAlignment="1" applyProtection="1">
      <alignment horizontal="center" vertical="center"/>
    </xf>
    <xf numFmtId="0" fontId="8" fillId="0" borderId="9" xfId="122" applyNumberFormat="1" applyFont="1" applyFill="1" applyBorder="1" applyAlignment="1" applyProtection="1">
      <alignment horizontal="center" vertical="center"/>
    </xf>
    <xf numFmtId="0" fontId="8" fillId="0" borderId="12" xfId="122" applyNumberFormat="1" applyFont="1" applyFill="1" applyBorder="1" applyAlignment="1" applyProtection="1">
      <alignment horizontal="center" vertical="center"/>
    </xf>
    <xf numFmtId="0" fontId="43" fillId="0" borderId="8" xfId="122" applyFont="1" applyBorder="1" applyAlignment="1">
      <alignment horizontal="center" vertical="center" wrapText="1"/>
    </xf>
    <xf numFmtId="0" fontId="43" fillId="0" borderId="11" xfId="122" applyFont="1" applyBorder="1" applyAlignment="1">
      <alignment horizontal="center" vertical="center" wrapText="1"/>
    </xf>
    <xf numFmtId="0" fontId="8" fillId="0" borderId="7" xfId="122" applyFont="1" applyBorder="1" applyAlignment="1">
      <alignment horizontal="center" vertical="center" wrapText="1"/>
    </xf>
    <xf numFmtId="0" fontId="8" fillId="0" borderId="9" xfId="122" applyFont="1" applyBorder="1" applyAlignment="1">
      <alignment horizontal="center" vertical="center" wrapText="1"/>
    </xf>
    <xf numFmtId="0" fontId="8" fillId="0" borderId="12" xfId="122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8" xfId="122" applyFont="1" applyFill="1" applyBorder="1" applyAlignment="1">
      <alignment horizontal="center" vertical="center" wrapText="1"/>
    </xf>
    <xf numFmtId="0" fontId="8" fillId="0" borderId="11" xfId="122" applyFont="1" applyFill="1" applyBorder="1" applyAlignment="1">
      <alignment horizontal="center" vertical="center" wrapText="1"/>
    </xf>
    <xf numFmtId="0" fontId="8" fillId="0" borderId="6" xfId="71" applyFont="1" applyFill="1" applyBorder="1" applyAlignment="1">
      <alignment horizontal="center" vertical="center"/>
    </xf>
    <xf numFmtId="0" fontId="8" fillId="0" borderId="6" xfId="71" applyFont="1" applyBorder="1" applyAlignment="1">
      <alignment horizontal="center" vertical="center" wrapText="1"/>
    </xf>
    <xf numFmtId="0" fontId="52" fillId="0" borderId="0" xfId="173" applyNumberFormat="1" applyFont="1" applyFill="1" applyAlignment="1" applyProtection="1">
      <alignment horizontal="center" vertical="center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7" xfId="71" applyNumberFormat="1" applyFont="1" applyFill="1" applyBorder="1" applyAlignment="1" applyProtection="1">
      <alignment horizontal="center" vertical="center"/>
    </xf>
    <xf numFmtId="0" fontId="8" fillId="0" borderId="9" xfId="71" applyNumberFormat="1" applyFont="1" applyFill="1" applyBorder="1" applyAlignment="1" applyProtection="1">
      <alignment horizontal="center" vertical="center"/>
    </xf>
    <xf numFmtId="0" fontId="8" fillId="0" borderId="12" xfId="71" applyNumberFormat="1" applyFont="1" applyFill="1" applyBorder="1" applyAlignment="1" applyProtection="1">
      <alignment horizontal="center" vertical="center"/>
    </xf>
    <xf numFmtId="0" fontId="8" fillId="0" borderId="7" xfId="71" applyFont="1" applyBorder="1" applyAlignment="1">
      <alignment horizontal="center" vertical="center" wrapText="1"/>
    </xf>
    <xf numFmtId="0" fontId="8" fillId="0" borderId="9" xfId="71" applyFont="1" applyBorder="1" applyAlignment="1">
      <alignment horizontal="center" vertical="center" wrapText="1"/>
    </xf>
    <xf numFmtId="0" fontId="8" fillId="0" borderId="12" xfId="71" applyFont="1" applyBorder="1" applyAlignment="1">
      <alignment horizontal="center" vertical="center" wrapText="1"/>
    </xf>
    <xf numFmtId="0" fontId="43" fillId="0" borderId="8" xfId="71" applyFont="1" applyBorder="1" applyAlignment="1">
      <alignment horizontal="center" vertical="center" wrapText="1"/>
    </xf>
    <xf numFmtId="0" fontId="43" fillId="0" borderId="11" xfId="71" applyFont="1" applyBorder="1" applyAlignment="1">
      <alignment horizontal="center" vertical="center" wrapText="1"/>
    </xf>
    <xf numFmtId="0" fontId="8" fillId="0" borderId="8" xfId="71" applyFont="1" applyFill="1" applyBorder="1" applyAlignment="1">
      <alignment horizontal="center" vertical="center" wrapText="1"/>
    </xf>
    <xf numFmtId="0" fontId="8" fillId="0" borderId="19" xfId="71" applyFont="1" applyFill="1" applyBorder="1" applyAlignment="1">
      <alignment horizontal="center" vertical="center" wrapText="1"/>
    </xf>
    <xf numFmtId="0" fontId="8" fillId="0" borderId="11" xfId="71" applyFont="1" applyFill="1" applyBorder="1" applyAlignment="1">
      <alignment horizontal="center" vertical="center" wrapText="1"/>
    </xf>
    <xf numFmtId="0" fontId="8" fillId="26" borderId="8" xfId="71" applyFont="1" applyFill="1" applyBorder="1" applyAlignment="1">
      <alignment horizontal="center" vertical="center"/>
    </xf>
    <xf numFmtId="0" fontId="8" fillId="26" borderId="11" xfId="71" applyFont="1" applyFill="1" applyBorder="1" applyAlignment="1">
      <alignment horizontal="center" vertical="center"/>
    </xf>
    <xf numFmtId="0" fontId="8" fillId="0" borderId="11" xfId="71" applyFont="1" applyBorder="1" applyAlignment="1">
      <alignment horizontal="center" vertical="center" wrapText="1"/>
    </xf>
    <xf numFmtId="0" fontId="8" fillId="0" borderId="8" xfId="71" applyFont="1" applyBorder="1" applyAlignment="1">
      <alignment horizontal="center" vertical="center"/>
    </xf>
    <xf numFmtId="0" fontId="8" fillId="0" borderId="19" xfId="71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</xf>
    <xf numFmtId="0" fontId="8" fillId="0" borderId="8" xfId="73" applyFont="1" applyFill="1" applyBorder="1" applyAlignment="1">
      <alignment horizontal="center" vertical="center"/>
    </xf>
    <xf numFmtId="0" fontId="8" fillId="0" borderId="11" xfId="73" applyFont="1" applyFill="1" applyBorder="1" applyAlignment="1">
      <alignment horizontal="center" vertical="center"/>
    </xf>
    <xf numFmtId="0" fontId="8" fillId="0" borderId="6" xfId="73" applyFont="1" applyBorder="1" applyAlignment="1">
      <alignment horizontal="center" vertical="center"/>
    </xf>
    <xf numFmtId="0" fontId="11" fillId="0" borderId="0" xfId="174" applyNumberFormat="1" applyFont="1" applyFill="1" applyAlignment="1" applyProtection="1">
      <alignment horizontal="center" vertical="center"/>
    </xf>
    <xf numFmtId="0" fontId="8" fillId="0" borderId="8" xfId="73" applyFont="1" applyBorder="1" applyAlignment="1">
      <alignment horizontal="center" vertical="center" wrapText="1"/>
    </xf>
    <xf numFmtId="0" fontId="8" fillId="0" borderId="11" xfId="73" applyFont="1" applyBorder="1" applyAlignment="1">
      <alignment horizontal="center" vertical="center" wrapText="1"/>
    </xf>
    <xf numFmtId="0" fontId="8" fillId="0" borderId="0" xfId="73" applyFont="1" applyAlignment="1">
      <alignment horizontal="right" vertical="center"/>
    </xf>
    <xf numFmtId="0" fontId="8" fillId="0" borderId="5" xfId="73" applyFont="1" applyBorder="1" applyAlignment="1">
      <alignment horizontal="right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6" xfId="73" applyFont="1" applyFill="1" applyBorder="1" applyAlignment="1">
      <alignment horizontal="center" vertical="center" wrapText="1"/>
    </xf>
    <xf numFmtId="0" fontId="11" fillId="0" borderId="0" xfId="175" applyNumberFormat="1" applyFont="1" applyFill="1" applyAlignment="1" applyProtection="1">
      <alignment horizontal="center" vertical="center"/>
    </xf>
    <xf numFmtId="0" fontId="8" fillId="0" borderId="8" xfId="74" applyFont="1" applyFill="1" applyBorder="1" applyAlignment="1">
      <alignment horizontal="center" vertical="center"/>
    </xf>
    <xf numFmtId="0" fontId="8" fillId="0" borderId="11" xfId="74" applyFont="1" applyFill="1" applyBorder="1" applyAlignment="1">
      <alignment horizontal="center" vertical="center"/>
    </xf>
    <xf numFmtId="0" fontId="8" fillId="0" borderId="8" xfId="74" applyFont="1" applyBorder="1" applyAlignment="1">
      <alignment horizontal="center" vertical="center"/>
    </xf>
    <xf numFmtId="0" fontId="8" fillId="0" borderId="19" xfId="74" applyFont="1" applyBorder="1" applyAlignment="1">
      <alignment horizontal="center" vertical="center"/>
    </xf>
    <xf numFmtId="0" fontId="8" fillId="0" borderId="11" xfId="74" applyFont="1" applyBorder="1" applyAlignment="1">
      <alignment horizontal="center" vertical="center"/>
    </xf>
    <xf numFmtId="0" fontId="8" fillId="0" borderId="6" xfId="74" applyFont="1" applyBorder="1" applyAlignment="1">
      <alignment horizontal="center" vertical="center" wrapText="1"/>
    </xf>
    <xf numFmtId="0" fontId="8" fillId="0" borderId="7" xfId="74" applyFont="1" applyBorder="1" applyAlignment="1">
      <alignment horizontal="center" vertical="center" wrapText="1"/>
    </xf>
    <xf numFmtId="0" fontId="8" fillId="0" borderId="9" xfId="74" applyFont="1" applyBorder="1" applyAlignment="1">
      <alignment horizontal="center" vertical="center" wrapText="1"/>
    </xf>
    <xf numFmtId="0" fontId="8" fillId="0" borderId="12" xfId="74" applyFont="1" applyBorder="1" applyAlignment="1">
      <alignment horizontal="center" vertical="center" wrapText="1"/>
    </xf>
    <xf numFmtId="0" fontId="8" fillId="0" borderId="6" xfId="74" applyFont="1" applyFill="1" applyBorder="1" applyAlignment="1">
      <alignment horizontal="center" vertical="center"/>
    </xf>
    <xf numFmtId="0" fontId="43" fillId="0" borderId="8" xfId="74" applyFont="1" applyBorder="1" applyAlignment="1">
      <alignment horizontal="center" vertical="center" wrapText="1"/>
    </xf>
    <xf numFmtId="0" fontId="8" fillId="0" borderId="11" xfId="74" applyFont="1" applyBorder="1" applyAlignment="1">
      <alignment horizontal="center" vertical="center" wrapText="1"/>
    </xf>
    <xf numFmtId="0" fontId="11" fillId="0" borderId="0" xfId="76" applyFont="1" applyAlignment="1">
      <alignment horizontal="center" vertical="center"/>
    </xf>
    <xf numFmtId="0" fontId="8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8" fillId="0" borderId="8" xfId="76" applyFont="1" applyFill="1" applyBorder="1" applyAlignment="1">
      <alignment horizontal="center" vertical="center" wrapText="1"/>
    </xf>
    <xf numFmtId="0" fontId="8" fillId="0" borderId="11" xfId="76" applyFont="1" applyFill="1" applyBorder="1" applyAlignment="1">
      <alignment horizontal="center" vertical="center" wrapText="1"/>
    </xf>
    <xf numFmtId="0" fontId="8" fillId="0" borderId="6" xfId="76" applyFont="1" applyBorder="1" applyAlignment="1">
      <alignment horizontal="center" vertical="center" wrapText="1"/>
    </xf>
    <xf numFmtId="0" fontId="8" fillId="0" borderId="0" xfId="76" applyFont="1" applyAlignment="1">
      <alignment horizontal="right" vertical="center"/>
    </xf>
    <xf numFmtId="0" fontId="8" fillId="0" borderId="5" xfId="76" applyFont="1" applyBorder="1" applyAlignment="1">
      <alignment horizontal="right" vertical="center"/>
    </xf>
    <xf numFmtId="0" fontId="8" fillId="0" borderId="7" xfId="76" applyNumberFormat="1" applyFont="1" applyFill="1" applyBorder="1" applyAlignment="1" applyProtection="1">
      <alignment horizontal="center" vertical="center"/>
    </xf>
    <xf numFmtId="0" fontId="8" fillId="0" borderId="9" xfId="76" applyNumberFormat="1" applyFont="1" applyFill="1" applyBorder="1" applyAlignment="1" applyProtection="1">
      <alignment horizontal="center" vertical="center"/>
    </xf>
    <xf numFmtId="0" fontId="8" fillId="0" borderId="12" xfId="76" applyNumberFormat="1" applyFont="1" applyFill="1" applyBorder="1" applyAlignment="1" applyProtection="1">
      <alignment horizontal="center" vertical="center"/>
    </xf>
    <xf numFmtId="0" fontId="8" fillId="0" borderId="19" xfId="76" applyFont="1" applyFill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8" fillId="0" borderId="25" xfId="76" applyFont="1" applyBorder="1" applyAlignment="1">
      <alignment horizontal="center" vertical="center" wrapText="1"/>
    </xf>
    <xf numFmtId="0" fontId="8" fillId="0" borderId="10" xfId="76" applyFont="1" applyBorder="1" applyAlignment="1">
      <alignment horizontal="center" vertical="center" wrapText="1"/>
    </xf>
    <xf numFmtId="0" fontId="8" fillId="0" borderId="20" xfId="76" applyFont="1" applyBorder="1" applyAlignment="1">
      <alignment horizontal="center" vertical="center" wrapText="1"/>
    </xf>
    <xf numFmtId="0" fontId="8" fillId="0" borderId="8" xfId="78" applyFont="1" applyFill="1" applyBorder="1" applyAlignment="1">
      <alignment horizontal="center" vertical="center"/>
    </xf>
    <xf numFmtId="0" fontId="8" fillId="0" borderId="11" xfId="78" applyFont="1" applyFill="1" applyBorder="1" applyAlignment="1">
      <alignment horizontal="center" vertical="center"/>
    </xf>
    <xf numFmtId="0" fontId="11" fillId="0" borderId="0" xfId="78" applyFont="1" applyAlignment="1">
      <alignment horizontal="center" vertical="center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8" fillId="0" borderId="6" xfId="78" applyFont="1" applyFill="1" applyBorder="1" applyAlignment="1">
      <alignment horizontal="center" vertical="center"/>
    </xf>
    <xf numFmtId="0" fontId="8" fillId="0" borderId="7" xfId="78" applyFont="1" applyBorder="1" applyAlignment="1">
      <alignment horizontal="center" vertical="center"/>
    </xf>
    <xf numFmtId="0" fontId="8" fillId="0" borderId="9" xfId="78" applyFont="1" applyBorder="1" applyAlignment="1">
      <alignment horizontal="center" vertical="center"/>
    </xf>
    <xf numFmtId="0" fontId="8" fillId="0" borderId="12" xfId="78" applyFont="1" applyBorder="1" applyAlignment="1">
      <alignment horizontal="center" vertical="center"/>
    </xf>
    <xf numFmtId="0" fontId="8" fillId="0" borderId="8" xfId="78" applyFont="1" applyBorder="1" applyAlignment="1">
      <alignment horizontal="center" vertical="center"/>
    </xf>
    <xf numFmtId="0" fontId="8" fillId="0" borderId="19" xfId="78" applyFont="1" applyBorder="1" applyAlignment="1">
      <alignment horizontal="center" vertical="center"/>
    </xf>
    <xf numFmtId="0" fontId="8" fillId="0" borderId="11" xfId="78" applyFont="1" applyBorder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19" xfId="78" applyFont="1" applyFill="1" applyBorder="1" applyAlignment="1">
      <alignment horizontal="center" vertical="center"/>
    </xf>
    <xf numFmtId="0" fontId="11" fillId="0" borderId="0" xfId="79" applyFont="1" applyAlignment="1">
      <alignment horizontal="center" vertical="center"/>
    </xf>
    <xf numFmtId="0" fontId="8" fillId="0" borderId="6" xfId="79" applyFont="1" applyFill="1" applyBorder="1" applyAlignment="1">
      <alignment horizontal="center" vertical="center"/>
    </xf>
    <xf numFmtId="0" fontId="8" fillId="0" borderId="6" xfId="79" applyFont="1" applyBorder="1" applyAlignment="1">
      <alignment horizontal="center" vertical="center"/>
    </xf>
    <xf numFmtId="0" fontId="8" fillId="0" borderId="6" xfId="80" applyFont="1" applyBorder="1" applyAlignment="1">
      <alignment horizontal="center" vertical="center" wrapText="1"/>
    </xf>
    <xf numFmtId="0" fontId="8" fillId="0" borderId="7" xfId="80" applyFont="1" applyBorder="1" applyAlignment="1">
      <alignment horizontal="center" vertical="center" wrapText="1"/>
    </xf>
    <xf numFmtId="0" fontId="8" fillId="0" borderId="9" xfId="80" applyFont="1" applyBorder="1" applyAlignment="1">
      <alignment horizontal="center" vertical="center" wrapText="1"/>
    </xf>
    <xf numFmtId="0" fontId="8" fillId="0" borderId="12" xfId="80" applyFont="1" applyBorder="1" applyAlignment="1">
      <alignment horizontal="center" vertical="center" wrapText="1"/>
    </xf>
    <xf numFmtId="0" fontId="51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51" fillId="0" borderId="6" xfId="80" applyFont="1" applyBorder="1" applyAlignment="1">
      <alignment horizontal="center" vertical="center" wrapText="1"/>
    </xf>
    <xf numFmtId="0" fontId="11" fillId="0" borderId="0" xfId="80" applyFont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2" fillId="0" borderId="19" xfId="80" applyBorder="1" applyAlignment="1">
      <alignment horizontal="center" vertical="center"/>
    </xf>
    <xf numFmtId="0" fontId="2" fillId="0" borderId="11" xfId="80" applyBorder="1" applyAlignment="1">
      <alignment horizontal="center" vertical="center"/>
    </xf>
    <xf numFmtId="0" fontId="8" fillId="0" borderId="8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8" fillId="0" borderId="19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8" fillId="0" borderId="6" xfId="80" applyFont="1" applyFill="1" applyBorder="1" applyAlignment="1">
      <alignment horizontal="center" vertical="center"/>
    </xf>
    <xf numFmtId="0" fontId="54" fillId="0" borderId="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0" xfId="82" applyFont="1" applyAlignment="1">
      <alignment horizontal="center" vertical="center"/>
    </xf>
    <xf numFmtId="49" fontId="8" fillId="0" borderId="6" xfId="82" applyNumberFormat="1" applyFont="1" applyBorder="1" applyAlignment="1">
      <alignment horizontal="center" vertical="center"/>
    </xf>
    <xf numFmtId="0" fontId="35" fillId="0" borderId="7" xfId="82" applyFont="1" applyBorder="1" applyAlignment="1">
      <alignment horizontal="center" vertical="center"/>
    </xf>
    <xf numFmtId="0" fontId="8" fillId="0" borderId="9" xfId="82" applyFont="1" applyBorder="1" applyAlignment="1">
      <alignment horizontal="center" vertical="center"/>
    </xf>
    <xf numFmtId="0" fontId="8" fillId="0" borderId="12" xfId="82" applyFont="1" applyBorder="1" applyAlignment="1">
      <alignment horizontal="center" vertical="center"/>
    </xf>
    <xf numFmtId="0" fontId="8" fillId="0" borderId="6" xfId="82" applyFont="1" applyBorder="1" applyAlignment="1">
      <alignment horizontal="center" vertical="center"/>
    </xf>
    <xf numFmtId="0" fontId="11" fillId="0" borderId="0" xfId="167" applyNumberFormat="1" applyFont="1" applyFill="1" applyAlignment="1" applyProtection="1">
      <alignment horizontal="center" vertical="center"/>
    </xf>
    <xf numFmtId="0" fontId="8" fillId="0" borderId="5" xfId="83" applyFont="1" applyBorder="1" applyAlignment="1">
      <alignment horizontal="right" vertical="center"/>
    </xf>
    <xf numFmtId="0" fontId="8" fillId="0" borderId="6" xfId="83" applyFont="1" applyFill="1" applyBorder="1" applyAlignment="1">
      <alignment horizontal="center" vertical="center"/>
    </xf>
    <xf numFmtId="0" fontId="8" fillId="0" borderId="6" xfId="83" applyFont="1" applyBorder="1" applyAlignment="1">
      <alignment horizontal="center" vertical="center"/>
    </xf>
    <xf numFmtId="0" fontId="4" fillId="0" borderId="0" xfId="84" applyFont="1" applyAlignment="1">
      <alignment horizontal="left" vertical="center" wrapText="1"/>
    </xf>
    <xf numFmtId="0" fontId="8" fillId="0" borderId="6" xfId="84" applyFont="1" applyFill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11" fillId="0" borderId="0" xfId="84" applyFont="1" applyAlignment="1">
      <alignment horizontal="center" vertical="center"/>
    </xf>
    <xf numFmtId="0" fontId="8" fillId="0" borderId="0" xfId="84" applyFont="1" applyAlignment="1">
      <alignment horizontal="right" vertical="center"/>
    </xf>
    <xf numFmtId="0" fontId="8" fillId="0" borderId="5" xfId="84" applyFont="1" applyBorder="1" applyAlignment="1">
      <alignment horizontal="right" vertical="center"/>
    </xf>
    <xf numFmtId="0" fontId="11" fillId="0" borderId="0" xfId="108" applyFont="1" applyAlignment="1">
      <alignment horizontal="center" vertical="center"/>
    </xf>
    <xf numFmtId="0" fontId="8" fillId="0" borderId="0" xfId="108" applyFont="1" applyAlignment="1">
      <alignment horizontal="right" vertical="center"/>
    </xf>
    <xf numFmtId="0" fontId="8" fillId="0" borderId="5" xfId="127" applyFont="1" applyFill="1" applyBorder="1" applyAlignment="1">
      <alignment horizontal="left" vertical="center"/>
    </xf>
    <xf numFmtId="0" fontId="8" fillId="0" borderId="5" xfId="108" applyFont="1" applyBorder="1" applyAlignment="1">
      <alignment horizontal="right" vertical="center"/>
    </xf>
    <xf numFmtId="0" fontId="4" fillId="0" borderId="0" xfId="108" applyFont="1" applyFill="1" applyAlignment="1">
      <alignment horizontal="left" vertical="center" wrapText="1"/>
    </xf>
    <xf numFmtId="0" fontId="8" fillId="0" borderId="6" xfId="108" applyFont="1" applyFill="1" applyBorder="1" applyAlignment="1">
      <alignment horizontal="center" vertical="center"/>
    </xf>
    <xf numFmtId="0" fontId="8" fillId="0" borderId="6" xfId="108" applyFont="1" applyBorder="1" applyAlignment="1">
      <alignment horizontal="center" vertical="center"/>
    </xf>
    <xf numFmtId="0" fontId="8" fillId="0" borderId="7" xfId="109" applyFont="1" applyBorder="1" applyAlignment="1">
      <alignment horizontal="center" vertical="center" wrapText="1"/>
    </xf>
    <xf numFmtId="0" fontId="8" fillId="0" borderId="9" xfId="109" applyFont="1" applyBorder="1" applyAlignment="1">
      <alignment horizontal="center" vertical="center" wrapText="1"/>
    </xf>
    <xf numFmtId="0" fontId="8" fillId="0" borderId="12" xfId="109" applyFont="1" applyBorder="1" applyAlignment="1">
      <alignment horizontal="center" vertical="center" wrapText="1"/>
    </xf>
    <xf numFmtId="0" fontId="11" fillId="0" borderId="0" xfId="168" applyNumberFormat="1" applyFont="1" applyFill="1" applyAlignment="1" applyProtection="1">
      <alignment horizontal="center" vertical="center"/>
    </xf>
    <xf numFmtId="0" fontId="8" fillId="0" borderId="8" xfId="109" applyFont="1" applyFill="1" applyBorder="1" applyAlignment="1">
      <alignment horizontal="center" vertical="center" wrapText="1"/>
    </xf>
    <xf numFmtId="0" fontId="8" fillId="0" borderId="19" xfId="109" applyFont="1" applyFill="1" applyBorder="1" applyAlignment="1">
      <alignment horizontal="center" vertical="center" wrapText="1"/>
    </xf>
    <xf numFmtId="0" fontId="8" fillId="0" borderId="11" xfId="109" applyFont="1" applyFill="1" applyBorder="1" applyAlignment="1">
      <alignment horizontal="center" vertical="center" wrapText="1"/>
    </xf>
    <xf numFmtId="0" fontId="8" fillId="0" borderId="8" xfId="109" applyFont="1" applyBorder="1" applyAlignment="1">
      <alignment horizontal="center" vertical="center" wrapText="1"/>
    </xf>
    <xf numFmtId="0" fontId="8" fillId="0" borderId="19" xfId="109" applyFont="1" applyBorder="1" applyAlignment="1">
      <alignment horizontal="center" vertical="center" wrapText="1"/>
    </xf>
    <xf numFmtId="0" fontId="8" fillId="0" borderId="11" xfId="109" applyFont="1" applyBorder="1" applyAlignment="1">
      <alignment horizontal="center" vertical="center" wrapText="1"/>
    </xf>
    <xf numFmtId="0" fontId="8" fillId="0" borderId="6" xfId="109" applyFont="1" applyBorder="1" applyAlignment="1">
      <alignment horizontal="center" vertical="center" wrapText="1"/>
    </xf>
    <xf numFmtId="0" fontId="43" fillId="0" borderId="6" xfId="109" applyFont="1" applyBorder="1" applyAlignment="1">
      <alignment horizontal="center" vertical="center" wrapText="1"/>
    </xf>
    <xf numFmtId="0" fontId="43" fillId="0" borderId="8" xfId="109" applyFont="1" applyBorder="1" applyAlignment="1">
      <alignment horizontal="center" vertical="center" wrapText="1"/>
    </xf>
    <xf numFmtId="0" fontId="7" fillId="0" borderId="0" xfId="110" applyFont="1" applyAlignment="1">
      <alignment horizontal="center" vertical="center"/>
    </xf>
    <xf numFmtId="0" fontId="9" fillId="0" borderId="7" xfId="110" applyNumberFormat="1" applyFont="1" applyFill="1" applyBorder="1" applyAlignment="1" applyProtection="1">
      <alignment horizontal="center" vertical="center"/>
    </xf>
    <xf numFmtId="0" fontId="9" fillId="0" borderId="9" xfId="110" applyNumberFormat="1" applyFont="1" applyFill="1" applyBorder="1" applyAlignment="1" applyProtection="1">
      <alignment horizontal="center" vertical="center"/>
    </xf>
    <xf numFmtId="0" fontId="9" fillId="0" borderId="12" xfId="110" applyNumberFormat="1" applyFont="1" applyFill="1" applyBorder="1" applyAlignment="1" applyProtection="1">
      <alignment horizontal="center" vertical="center"/>
    </xf>
    <xf numFmtId="0" fontId="8" fillId="0" borderId="6" xfId="118" applyFont="1" applyBorder="1" applyAlignment="1">
      <alignment horizontal="center" vertical="center" wrapText="1"/>
    </xf>
    <xf numFmtId="0" fontId="9" fillId="0" borderId="20" xfId="110" applyNumberFormat="1" applyFont="1" applyFill="1" applyBorder="1" applyAlignment="1" applyProtection="1">
      <alignment horizontal="center" vertical="center"/>
    </xf>
    <xf numFmtId="0" fontId="9" fillId="0" borderId="21" xfId="110" applyNumberFormat="1" applyFont="1" applyFill="1" applyBorder="1" applyAlignment="1" applyProtection="1">
      <alignment horizontal="center" vertical="center"/>
    </xf>
    <xf numFmtId="0" fontId="9" fillId="0" borderId="22" xfId="110" applyNumberFormat="1" applyFont="1" applyFill="1" applyBorder="1" applyAlignment="1" applyProtection="1">
      <alignment horizontal="center" vertical="center"/>
    </xf>
    <xf numFmtId="0" fontId="8" fillId="0" borderId="8" xfId="118" applyFont="1" applyBorder="1" applyAlignment="1">
      <alignment horizontal="center" vertical="center" wrapText="1"/>
    </xf>
    <xf numFmtId="0" fontId="8" fillId="0" borderId="11" xfId="118" applyFont="1" applyBorder="1" applyAlignment="1">
      <alignment horizontal="center" vertical="center" wrapText="1"/>
    </xf>
    <xf numFmtId="0" fontId="8" fillId="0" borderId="7" xfId="110" applyFont="1" applyBorder="1" applyAlignment="1">
      <alignment horizontal="center" vertical="center" wrapText="1"/>
    </xf>
    <xf numFmtId="0" fontId="8" fillId="0" borderId="9" xfId="110" applyFont="1" applyBorder="1" applyAlignment="1">
      <alignment horizontal="center" vertical="center" wrapText="1"/>
    </xf>
    <xf numFmtId="0" fontId="8" fillId="0" borderId="12" xfId="110" applyFont="1" applyBorder="1" applyAlignment="1">
      <alignment horizontal="center" vertical="center" wrapText="1"/>
    </xf>
    <xf numFmtId="0" fontId="9" fillId="0" borderId="8" xfId="110" applyNumberFormat="1" applyFont="1" applyFill="1" applyBorder="1" applyAlignment="1" applyProtection="1">
      <alignment horizontal="center" vertical="center"/>
    </xf>
    <xf numFmtId="0" fontId="9" fillId="0" borderId="11" xfId="110" applyNumberFormat="1" applyFont="1" applyFill="1" applyBorder="1" applyAlignment="1" applyProtection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0" fontId="7" fillId="0" borderId="0" xfId="111" applyFont="1" applyAlignment="1">
      <alignment horizontal="center" vertical="center"/>
    </xf>
    <xf numFmtId="0" fontId="9" fillId="26" borderId="7" xfId="111" applyNumberFormat="1" applyFont="1" applyFill="1" applyBorder="1" applyAlignment="1" applyProtection="1">
      <alignment horizontal="center" vertical="center" wrapText="1"/>
    </xf>
    <xf numFmtId="0" fontId="9" fillId="26" borderId="9" xfId="111" applyNumberFormat="1" applyFont="1" applyFill="1" applyBorder="1" applyAlignment="1" applyProtection="1">
      <alignment horizontal="center" vertical="center" wrapText="1"/>
    </xf>
    <xf numFmtId="0" fontId="9" fillId="26" borderId="12" xfId="111" applyNumberFormat="1" applyFont="1" applyFill="1" applyBorder="1" applyAlignment="1" applyProtection="1">
      <alignment horizontal="center" vertical="center" wrapText="1"/>
    </xf>
    <xf numFmtId="0" fontId="9" fillId="0" borderId="8" xfId="111" applyNumberFormat="1" applyFont="1" applyFill="1" applyBorder="1" applyAlignment="1" applyProtection="1">
      <alignment horizontal="center" vertical="center"/>
    </xf>
    <xf numFmtId="0" fontId="9" fillId="0" borderId="19" xfId="111" applyNumberFormat="1" applyFont="1" applyFill="1" applyBorder="1" applyAlignment="1" applyProtection="1">
      <alignment horizontal="center" vertical="center"/>
    </xf>
    <xf numFmtId="0" fontId="9" fillId="0" borderId="11" xfId="111" applyNumberFormat="1" applyFont="1" applyFill="1" applyBorder="1" applyAlignment="1" applyProtection="1">
      <alignment horizontal="center" vertical="center"/>
    </xf>
    <xf numFmtId="0" fontId="9" fillId="0" borderId="8" xfId="111" applyNumberFormat="1" applyFont="1" applyFill="1" applyBorder="1" applyAlignment="1" applyProtection="1">
      <alignment horizontal="center" vertical="center" wrapText="1"/>
    </xf>
    <xf numFmtId="0" fontId="9" fillId="0" borderId="19" xfId="111" applyNumberFormat="1" applyFont="1" applyFill="1" applyBorder="1" applyAlignment="1" applyProtection="1">
      <alignment horizontal="center" vertical="center" wrapText="1"/>
    </xf>
    <xf numFmtId="0" fontId="9" fillId="0" borderId="11" xfId="111" applyNumberFormat="1" applyFont="1" applyFill="1" applyBorder="1" applyAlignment="1" applyProtection="1">
      <alignment horizontal="center" vertical="center" wrapText="1"/>
    </xf>
    <xf numFmtId="0" fontId="9" fillId="26" borderId="8" xfId="111" applyFont="1" applyFill="1" applyBorder="1" applyAlignment="1">
      <alignment horizontal="center" vertical="center"/>
    </xf>
    <xf numFmtId="0" fontId="9" fillId="26" borderId="11" xfId="111" applyFont="1" applyFill="1" applyBorder="1" applyAlignment="1">
      <alignment horizontal="center" vertical="center"/>
    </xf>
    <xf numFmtId="0" fontId="9" fillId="26" borderId="8" xfId="111" applyNumberFormat="1" applyFont="1" applyFill="1" applyBorder="1" applyAlignment="1" applyProtection="1">
      <alignment horizontal="center" vertical="center" wrapText="1"/>
    </xf>
    <xf numFmtId="0" fontId="9" fillId="26" borderId="19" xfId="111" applyNumberFormat="1" applyFont="1" applyFill="1" applyBorder="1" applyAlignment="1" applyProtection="1">
      <alignment horizontal="center" vertical="center" wrapText="1"/>
    </xf>
    <xf numFmtId="0" fontId="9" fillId="26" borderId="11" xfId="111" applyNumberFormat="1" applyFont="1" applyFill="1" applyBorder="1" applyAlignment="1" applyProtection="1">
      <alignment horizontal="center" vertical="center" wrapText="1"/>
    </xf>
    <xf numFmtId="0" fontId="5" fillId="0" borderId="0" xfId="124" applyFont="1" applyAlignment="1">
      <alignment horizontal="center" vertical="center"/>
    </xf>
    <xf numFmtId="0" fontId="12" fillId="0" borderId="26" xfId="124" applyFont="1" applyBorder="1" applyAlignment="1">
      <alignment horizontal="center" vertical="center"/>
    </xf>
    <xf numFmtId="0" fontId="12" fillId="0" borderId="14" xfId="124" applyFont="1" applyBorder="1" applyAlignment="1">
      <alignment horizontal="center" vertical="center"/>
    </xf>
    <xf numFmtId="0" fontId="38" fillId="0" borderId="27" xfId="124" applyFont="1" applyBorder="1" applyAlignment="1">
      <alignment horizontal="center" vertical="center"/>
    </xf>
    <xf numFmtId="0" fontId="12" fillId="0" borderId="11" xfId="124" applyFont="1" applyBorder="1" applyAlignment="1">
      <alignment horizontal="center" vertical="center"/>
    </xf>
    <xf numFmtId="0" fontId="12" fillId="0" borderId="28" xfId="124" applyFont="1" applyBorder="1" applyAlignment="1">
      <alignment horizontal="center" vertical="center"/>
    </xf>
    <xf numFmtId="0" fontId="12" fillId="0" borderId="29" xfId="124" applyFont="1" applyBorder="1" applyAlignment="1">
      <alignment horizontal="center" vertical="center"/>
    </xf>
    <xf numFmtId="0" fontId="8" fillId="0" borderId="5" xfId="125" applyFont="1" applyFill="1" applyBorder="1" applyAlignment="1">
      <alignment horizontal="left" vertical="center"/>
    </xf>
    <xf numFmtId="49" fontId="8" fillId="0" borderId="6" xfId="171" applyNumberFormat="1" applyFont="1" applyFill="1" applyBorder="1" applyAlignment="1" applyProtection="1">
      <alignment horizontal="center" vertical="center" wrapText="1"/>
    </xf>
    <xf numFmtId="0" fontId="8" fillId="0" borderId="6" xfId="113" applyFont="1" applyBorder="1" applyAlignment="1">
      <alignment horizontal="center" vertical="center" wrapText="1"/>
    </xf>
    <xf numFmtId="176" fontId="8" fillId="0" borderId="6" xfId="171" applyNumberFormat="1" applyFont="1" applyFill="1" applyBorder="1" applyAlignment="1" applyProtection="1">
      <alignment horizontal="center" vertical="center" wrapText="1"/>
    </xf>
    <xf numFmtId="0" fontId="9" fillId="26" borderId="8" xfId="114" applyNumberFormat="1" applyFont="1" applyFill="1" applyBorder="1" applyAlignment="1" applyProtection="1">
      <alignment horizontal="center" vertical="center" wrapText="1"/>
    </xf>
    <xf numFmtId="0" fontId="9" fillId="26" borderId="11" xfId="114" applyNumberFormat="1" applyFont="1" applyFill="1" applyBorder="1" applyAlignment="1" applyProtection="1">
      <alignment horizontal="center" vertical="center" wrapText="1"/>
    </xf>
    <xf numFmtId="0" fontId="9" fillId="26" borderId="7" xfId="114" applyNumberFormat="1" applyFont="1" applyFill="1" applyBorder="1" applyAlignment="1" applyProtection="1">
      <alignment horizontal="center" vertical="center" wrapText="1"/>
    </xf>
    <xf numFmtId="0" fontId="9" fillId="26" borderId="9" xfId="114" applyNumberFormat="1" applyFont="1" applyFill="1" applyBorder="1" applyAlignment="1" applyProtection="1">
      <alignment horizontal="center" vertical="center" wrapText="1"/>
    </xf>
    <xf numFmtId="0" fontId="9" fillId="26" borderId="12" xfId="114" applyNumberFormat="1" applyFont="1" applyFill="1" applyBorder="1" applyAlignment="1" applyProtection="1">
      <alignment horizontal="center" vertical="center" wrapText="1"/>
    </xf>
    <xf numFmtId="0" fontId="8" fillId="0" borderId="6" xfId="114" applyFont="1" applyBorder="1" applyAlignment="1">
      <alignment horizontal="center" vertical="center" wrapText="1"/>
    </xf>
    <xf numFmtId="0" fontId="9" fillId="26" borderId="19" xfId="114" applyNumberFormat="1" applyFont="1" applyFill="1" applyBorder="1" applyAlignment="1" applyProtection="1">
      <alignment horizontal="center" vertical="center" wrapText="1"/>
    </xf>
    <xf numFmtId="0" fontId="9" fillId="26" borderId="7" xfId="114" applyNumberFormat="1" applyFont="1" applyFill="1" applyBorder="1" applyAlignment="1" applyProtection="1">
      <alignment horizontal="center" vertical="center"/>
    </xf>
    <xf numFmtId="0" fontId="9" fillId="26" borderId="9" xfId="114" applyNumberFormat="1" applyFont="1" applyFill="1" applyBorder="1" applyAlignment="1" applyProtection="1">
      <alignment horizontal="center" vertical="center"/>
    </xf>
    <xf numFmtId="0" fontId="9" fillId="26" borderId="12" xfId="114" applyNumberFormat="1" applyFont="1" applyFill="1" applyBorder="1" applyAlignment="1" applyProtection="1">
      <alignment horizontal="center" vertical="center"/>
    </xf>
    <xf numFmtId="0" fontId="8" fillId="0" borderId="7" xfId="114" applyFont="1" applyBorder="1" applyAlignment="1">
      <alignment horizontal="center" vertical="center" wrapText="1"/>
    </xf>
    <xf numFmtId="0" fontId="8" fillId="0" borderId="9" xfId="114" applyFont="1" applyBorder="1" applyAlignment="1">
      <alignment horizontal="center" vertical="center" wrapText="1"/>
    </xf>
    <xf numFmtId="0" fontId="8" fillId="0" borderId="12" xfId="114" applyFont="1" applyBorder="1" applyAlignment="1">
      <alignment horizontal="center" vertical="center" wrapText="1"/>
    </xf>
    <xf numFmtId="0" fontId="9" fillId="26" borderId="8" xfId="114" applyNumberFormat="1" applyFont="1" applyFill="1" applyBorder="1" applyAlignment="1" applyProtection="1">
      <alignment horizontal="center" vertical="center"/>
    </xf>
    <xf numFmtId="0" fontId="9" fillId="26" borderId="19" xfId="114" applyNumberFormat="1" applyFont="1" applyFill="1" applyBorder="1" applyAlignment="1" applyProtection="1">
      <alignment horizontal="center" vertical="center"/>
    </xf>
    <xf numFmtId="0" fontId="9" fillId="26" borderId="11" xfId="114" applyNumberFormat="1" applyFont="1" applyFill="1" applyBorder="1" applyAlignment="1" applyProtection="1">
      <alignment horizontal="center" vertical="center"/>
    </xf>
    <xf numFmtId="0" fontId="9" fillId="26" borderId="6" xfId="114" applyNumberFormat="1" applyFont="1" applyFill="1" applyBorder="1" applyAlignment="1" applyProtection="1">
      <alignment horizontal="center" vertical="center"/>
    </xf>
    <xf numFmtId="0" fontId="5" fillId="0" borderId="0" xfId="100" applyFont="1" applyAlignment="1">
      <alignment horizontal="center" vertical="center"/>
    </xf>
    <xf numFmtId="0" fontId="6" fillId="0" borderId="0" xfId="100" applyFont="1" applyAlignment="1">
      <alignment horizontal="center" vertical="center"/>
    </xf>
    <xf numFmtId="0" fontId="4" fillId="0" borderId="7" xfId="100" applyFont="1" applyBorder="1" applyAlignment="1">
      <alignment horizontal="center" vertical="center"/>
    </xf>
    <xf numFmtId="0" fontId="4" fillId="0" borderId="9" xfId="100" applyFont="1" applyBorder="1" applyAlignment="1">
      <alignment horizontal="center" vertical="center"/>
    </xf>
    <xf numFmtId="0" fontId="4" fillId="0" borderId="12" xfId="100" applyFont="1" applyBorder="1" applyAlignment="1">
      <alignment horizontal="center" vertical="center"/>
    </xf>
    <xf numFmtId="0" fontId="3" fillId="0" borderId="7" xfId="100" applyFont="1" applyBorder="1" applyAlignment="1">
      <alignment horizontal="center" vertical="center" wrapText="1"/>
    </xf>
    <xf numFmtId="0" fontId="3" fillId="0" borderId="9" xfId="100" applyFont="1" applyBorder="1" applyAlignment="1">
      <alignment horizontal="center" vertical="center" wrapText="1"/>
    </xf>
    <xf numFmtId="0" fontId="3" fillId="0" borderId="12" xfId="100" applyFont="1" applyBorder="1" applyAlignment="1">
      <alignment horizontal="center" vertical="center" wrapText="1"/>
    </xf>
  </cellXfs>
  <cellStyles count="192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2纳入预算管理的政府性基金" xfId="41"/>
    <cellStyle name="差_13国有资本经营支出" xfId="42"/>
    <cellStyle name="差_14项目支出表" xfId="43"/>
    <cellStyle name="差_15政府采购表" xfId="44"/>
    <cellStyle name="差_16购买服务表" xfId="45"/>
    <cellStyle name="差_17一般公共预算“三公”经费" xfId="46"/>
    <cellStyle name="差_19绩效情况表" xfId="47"/>
    <cellStyle name="差_2部门收支总表" xfId="48"/>
    <cellStyle name="差_3部门收入总表" xfId="49"/>
    <cellStyle name="差_5部门支出总表 (资金来源)" xfId="50"/>
    <cellStyle name="差_6财政拨款收支总表" xfId="51"/>
    <cellStyle name="差_9一般公共预算基本支出表（资金来源）" xfId="52"/>
    <cellStyle name="差_StartUp" xfId="53"/>
    <cellStyle name="差_StartUp_12纳入预算管理的政府性基金" xfId="54"/>
    <cellStyle name="差_StartUp_13国有资本经营支出" xfId="55"/>
    <cellStyle name="差_StartUp_14项目支出表" xfId="56"/>
    <cellStyle name="差_StartUp_15政府采购表" xfId="57"/>
    <cellStyle name="差_StartUp_16购买服务表" xfId="58"/>
    <cellStyle name="差_StartUp_17一般公共预算“三公”经费" xfId="59"/>
    <cellStyle name="差_StartUp_19绩效情况表" xfId="60"/>
    <cellStyle name="差_StartUp_2部门收支总表" xfId="61"/>
    <cellStyle name="差_StartUp_3部门收入总表" xfId="62"/>
    <cellStyle name="差_StartUp_5部门支出总表 (资金来源)" xfId="63"/>
    <cellStyle name="差_StartUp_6财政拨款收支总表" xfId="64"/>
    <cellStyle name="差_StartUp_9一般公共预算基本支出表（资金来源）" xfId="65"/>
    <cellStyle name="差_StartUp_目录" xfId="66"/>
    <cellStyle name="差_StartUp_预算公开情况信息反馈表（非公开样本）" xfId="67"/>
    <cellStyle name="差_目录" xfId="68"/>
    <cellStyle name="差_填报模板 " xfId="69"/>
    <cellStyle name="差_预算公开情况信息反馈表（非公开样本）" xfId="70"/>
    <cellStyle name="常规" xfId="0" builtinId="0"/>
    <cellStyle name="常规 10" xfId="71"/>
    <cellStyle name="常规 10_3部门收入总表" xfId="72"/>
    <cellStyle name="常规 11" xfId="73"/>
    <cellStyle name="常规 12" xfId="74"/>
    <cellStyle name="常规 12_5部门支出总表 (资金来源)" xfId="75"/>
    <cellStyle name="常规 13" xfId="76"/>
    <cellStyle name="常规 13_6财政拨款收支总表" xfId="77"/>
    <cellStyle name="常规 14" xfId="78"/>
    <cellStyle name="常规 15" xfId="79"/>
    <cellStyle name="常规 16" xfId="80"/>
    <cellStyle name="常规 16_9一般公共预算基本支出表（资金来源）" xfId="81"/>
    <cellStyle name="常规 17" xfId="82"/>
    <cellStyle name="常规 18" xfId="83"/>
    <cellStyle name="常规 19_12纳入预算管理的政府性基金" xfId="84"/>
    <cellStyle name="常规 2" xfId="85"/>
    <cellStyle name="常规 2 10" xfId="86"/>
    <cellStyle name="常规 2 11" xfId="87"/>
    <cellStyle name="常规 2 12" xfId="88"/>
    <cellStyle name="常规 2 13" xfId="89"/>
    <cellStyle name="常规 2 14" xfId="90"/>
    <cellStyle name="常规 2 15" xfId="91"/>
    <cellStyle name="常规 2 16" xfId="92"/>
    <cellStyle name="常规 2 17" xfId="93"/>
    <cellStyle name="常规 2 18" xfId="94"/>
    <cellStyle name="常规 2 19" xfId="95"/>
    <cellStyle name="常规 2 2" xfId="96"/>
    <cellStyle name="常规 2 20" xfId="97"/>
    <cellStyle name="常规 2 21" xfId="98"/>
    <cellStyle name="常规 2 22" xfId="99"/>
    <cellStyle name="常规 2 23" xfId="100"/>
    <cellStyle name="常规 2 3" xfId="101"/>
    <cellStyle name="常规 2 4" xfId="102"/>
    <cellStyle name="常规 2 5" xfId="103"/>
    <cellStyle name="常规 2 6" xfId="104"/>
    <cellStyle name="常规 2 7" xfId="105"/>
    <cellStyle name="常规 2 8" xfId="106"/>
    <cellStyle name="常规 2 9" xfId="107"/>
    <cellStyle name="常规 20_13国有资本经营支出" xfId="108"/>
    <cellStyle name="常规 21" xfId="109"/>
    <cellStyle name="常规 22_15政府采购表" xfId="110"/>
    <cellStyle name="常规 23_16购买服务表" xfId="111"/>
    <cellStyle name="常规 24" xfId="112"/>
    <cellStyle name="常规 25" xfId="113"/>
    <cellStyle name="常规 26_19绩效情况表" xfId="114"/>
    <cellStyle name="常规 3" xfId="115"/>
    <cellStyle name="常规 4" xfId="116"/>
    <cellStyle name="常规 5" xfId="117"/>
    <cellStyle name="常规 5_15政府采购表" xfId="118"/>
    <cellStyle name="常规 6" xfId="119"/>
    <cellStyle name="常规 7_目录" xfId="120"/>
    <cellStyle name="常规 8" xfId="121"/>
    <cellStyle name="常规 9" xfId="122"/>
    <cellStyle name="常规 9_2部门收支总表" xfId="123"/>
    <cellStyle name="常规_2014年政府预算公开模板" xfId="124"/>
    <cellStyle name="常规_Sheet1" xfId="125"/>
    <cellStyle name="常规_Sheet1_12纳入预算管理的政府性基金" xfId="126"/>
    <cellStyle name="常规_Sheet1_13国有资本经营支出" xfId="127"/>
    <cellStyle name="常规_Sheet1_15政府采购表" xfId="128"/>
    <cellStyle name="常规_Sheet1_16购买服务表" xfId="129"/>
    <cellStyle name="常规_Sheet1_19绩效情况表" xfId="130"/>
    <cellStyle name="常规_附件1：2016年部门预算和“三公”经费预算公开表样" xfId="131"/>
    <cellStyle name="好 2" xfId="132"/>
    <cellStyle name="好_（新增预算公开表20160201）2016年鞍山市市本级一般公共预算经济分类预算表" xfId="133"/>
    <cellStyle name="好_12纳入预算管理的政府性基金" xfId="134"/>
    <cellStyle name="好_13国有资本经营支出" xfId="135"/>
    <cellStyle name="好_14项目支出表" xfId="136"/>
    <cellStyle name="好_15政府采购表" xfId="137"/>
    <cellStyle name="好_16购买服务表" xfId="138"/>
    <cellStyle name="好_17一般公共预算“三公”经费" xfId="139"/>
    <cellStyle name="好_19绩效情况表" xfId="140"/>
    <cellStyle name="好_2部门收支总表" xfId="141"/>
    <cellStyle name="好_3部门收入总表" xfId="142"/>
    <cellStyle name="好_5部门支出总表 (资金来源)" xfId="143"/>
    <cellStyle name="好_6财政拨款收支总表" xfId="144"/>
    <cellStyle name="好_9一般公共预算基本支出表（资金来源）" xfId="145"/>
    <cellStyle name="好_StartUp" xfId="146"/>
    <cellStyle name="好_StartUp_12纳入预算管理的政府性基金" xfId="147"/>
    <cellStyle name="好_StartUp_13国有资本经营支出" xfId="148"/>
    <cellStyle name="好_StartUp_14项目支出表" xfId="149"/>
    <cellStyle name="好_StartUp_15政府采购表" xfId="150"/>
    <cellStyle name="好_StartUp_16购买服务表" xfId="151"/>
    <cellStyle name="好_StartUp_17一般公共预算“三公”经费" xfId="152"/>
    <cellStyle name="好_StartUp_19绩效情况表" xfId="153"/>
    <cellStyle name="好_StartUp_2部门收支总表" xfId="154"/>
    <cellStyle name="好_StartUp_3部门收入总表" xfId="155"/>
    <cellStyle name="好_StartUp_5部门支出总表 (资金来源)" xfId="156"/>
    <cellStyle name="好_StartUp_6财政拨款收支总表" xfId="157"/>
    <cellStyle name="好_StartUp_9一般公共预算基本支出表（资金来源）" xfId="158"/>
    <cellStyle name="好_StartUp_目录" xfId="159"/>
    <cellStyle name="好_StartUp_预算公开情况信息反馈表（非公开样本）" xfId="160"/>
    <cellStyle name="好_目录" xfId="161"/>
    <cellStyle name="好_填报模板 " xfId="162"/>
    <cellStyle name="好_预算公开情况信息反馈表（非公开样本）" xfId="163"/>
    <cellStyle name="计算 2" xfId="164"/>
    <cellStyle name="检查单元格 2" xfId="165"/>
    <cellStyle name="千位分隔[0] 11" xfId="166"/>
    <cellStyle name="千位分隔[0] 14" xfId="167"/>
    <cellStyle name="千位分隔[0] 17" xfId="168"/>
    <cellStyle name="千位分隔[0] 17_14项目支出表" xfId="169"/>
    <cellStyle name="千位分隔[0] 18_15政府采购表" xfId="170"/>
    <cellStyle name="千位分隔[0] 21" xfId="171"/>
    <cellStyle name="千位分隔[0] 5" xfId="172"/>
    <cellStyle name="千位分隔[0] 6" xfId="173"/>
    <cellStyle name="千位分隔[0] 7" xfId="174"/>
    <cellStyle name="千位分隔[0] 8" xfId="175"/>
    <cellStyle name="强调文字颜色 1 2" xfId="176"/>
    <cellStyle name="强调文字颜色 2 2" xfId="177"/>
    <cellStyle name="强调文字颜色 3 2" xfId="178"/>
    <cellStyle name="强调文字颜色 4 2" xfId="179"/>
    <cellStyle name="强调文字颜色 5 2" xfId="180"/>
    <cellStyle name="强调文字颜色 6 2" xfId="181"/>
    <cellStyle name="适中 2" xfId="182"/>
    <cellStyle name="输出 2" xfId="183"/>
    <cellStyle name="输入 2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 2" xfId="1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A8" sqref="A8:P8"/>
    </sheetView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69" customFormat="1" ht="31.5">
      <c r="A8" s="332" t="s">
        <v>211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9"/>
      <c r="R8" s="9"/>
      <c r="S8" s="9"/>
      <c r="T8" s="10"/>
      <c r="U8" s="168">
        <v>3260.38</v>
      </c>
      <c r="V8" s="9"/>
      <c r="W8" s="9"/>
      <c r="X8" s="9"/>
      <c r="Y8" s="2"/>
      <c r="Z8" s="2"/>
    </row>
    <row r="9" spans="1:26" ht="18.7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35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>
      <selection activeCell="F7" sqref="F7"/>
    </sheetView>
  </sheetViews>
  <sheetFormatPr defaultRowHeight="13.5"/>
  <cols>
    <col min="1" max="1" width="13.5" customWidth="1"/>
  </cols>
  <sheetData>
    <row r="1" spans="1:14" ht="27" customHeight="1">
      <c r="A1" s="439" t="s">
        <v>95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96</v>
      </c>
    </row>
    <row r="3" spans="1:14" ht="27.75" customHeight="1">
      <c r="A3" s="218" t="s">
        <v>212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40" t="s">
        <v>66</v>
      </c>
      <c r="B4" s="440" t="s">
        <v>79</v>
      </c>
      <c r="C4" s="440"/>
      <c r="D4" s="440"/>
      <c r="E4" s="441" t="s">
        <v>80</v>
      </c>
      <c r="F4" s="441" t="s">
        <v>94</v>
      </c>
      <c r="G4" s="441"/>
      <c r="H4" s="441"/>
      <c r="I4" s="441"/>
      <c r="J4" s="441"/>
      <c r="K4" s="441"/>
      <c r="L4" s="441"/>
      <c r="M4" s="441"/>
      <c r="N4" s="441"/>
    </row>
    <row r="5" spans="1:14" ht="36" customHeight="1">
      <c r="A5" s="440"/>
      <c r="B5" s="71" t="s">
        <v>81</v>
      </c>
      <c r="C5" s="71" t="s">
        <v>82</v>
      </c>
      <c r="D5" s="70" t="s">
        <v>83</v>
      </c>
      <c r="E5" s="441"/>
      <c r="F5" s="70" t="s">
        <v>69</v>
      </c>
      <c r="G5" s="73" t="s">
        <v>97</v>
      </c>
      <c r="H5" s="73" t="s">
        <v>98</v>
      </c>
      <c r="I5" s="73" t="s">
        <v>99</v>
      </c>
      <c r="J5" s="73" t="s">
        <v>100</v>
      </c>
      <c r="K5" s="73" t="s">
        <v>101</v>
      </c>
      <c r="L5" s="73" t="s">
        <v>102</v>
      </c>
      <c r="M5" s="73" t="s">
        <v>103</v>
      </c>
      <c r="N5" s="73" t="s">
        <v>104</v>
      </c>
    </row>
    <row r="6" spans="1:14" s="169" customFormat="1" ht="13.5" customHeight="1">
      <c r="A6" s="217"/>
      <c r="B6" s="213"/>
      <c r="C6" s="214"/>
      <c r="D6" s="214"/>
      <c r="E6" s="217" t="s">
        <v>69</v>
      </c>
      <c r="F6" s="215">
        <v>6520.91</v>
      </c>
      <c r="G6" s="215">
        <v>225.98</v>
      </c>
      <c r="H6" s="215">
        <v>714.39</v>
      </c>
      <c r="I6" s="215">
        <v>5580.54</v>
      </c>
      <c r="J6" s="215">
        <v>0</v>
      </c>
      <c r="K6" s="216">
        <v>0</v>
      </c>
      <c r="L6" s="216">
        <v>0</v>
      </c>
      <c r="M6" s="216">
        <v>0</v>
      </c>
      <c r="N6" s="216">
        <v>0</v>
      </c>
    </row>
    <row r="7" spans="1:14" ht="13.5" customHeight="1">
      <c r="A7" s="217" t="s">
        <v>213</v>
      </c>
      <c r="B7" s="213"/>
      <c r="C7" s="214"/>
      <c r="D7" s="214"/>
      <c r="E7" s="217"/>
      <c r="F7" s="215">
        <v>6520.91</v>
      </c>
      <c r="G7" s="215">
        <v>225.98</v>
      </c>
      <c r="H7" s="215">
        <v>714.39</v>
      </c>
      <c r="I7" s="215">
        <v>5580.54</v>
      </c>
      <c r="J7" s="215">
        <v>0</v>
      </c>
      <c r="K7" s="216">
        <v>0</v>
      </c>
      <c r="L7" s="216">
        <v>0</v>
      </c>
      <c r="M7" s="216">
        <v>0</v>
      </c>
      <c r="N7" s="216">
        <v>0</v>
      </c>
    </row>
    <row r="8" spans="1:14" ht="13.5" customHeight="1">
      <c r="A8" s="217" t="s">
        <v>214</v>
      </c>
      <c r="B8" s="213">
        <v>208</v>
      </c>
      <c r="C8" s="214"/>
      <c r="D8" s="214"/>
      <c r="E8" s="217" t="s">
        <v>215</v>
      </c>
      <c r="F8" s="215">
        <v>6474.7</v>
      </c>
      <c r="G8" s="215">
        <v>179.77</v>
      </c>
      <c r="H8" s="215">
        <v>714.39</v>
      </c>
      <c r="I8" s="215">
        <v>5580.54</v>
      </c>
      <c r="J8" s="215">
        <v>0</v>
      </c>
      <c r="K8" s="216">
        <v>0</v>
      </c>
      <c r="L8" s="216">
        <v>0</v>
      </c>
      <c r="M8" s="216">
        <v>0</v>
      </c>
      <c r="N8" s="216">
        <v>0</v>
      </c>
    </row>
    <row r="9" spans="1:14" ht="13.5" customHeight="1">
      <c r="A9" s="217" t="s">
        <v>216</v>
      </c>
      <c r="B9" s="213"/>
      <c r="C9" s="327" t="s">
        <v>217</v>
      </c>
      <c r="D9" s="214"/>
      <c r="E9" s="217" t="s">
        <v>218</v>
      </c>
      <c r="F9" s="215">
        <v>194.66</v>
      </c>
      <c r="G9" s="215">
        <v>155.53</v>
      </c>
      <c r="H9" s="215">
        <v>38.04</v>
      </c>
      <c r="I9" s="215">
        <v>1.0900000000000001</v>
      </c>
      <c r="J9" s="215">
        <v>0</v>
      </c>
      <c r="K9" s="216">
        <v>0</v>
      </c>
      <c r="L9" s="216">
        <v>0</v>
      </c>
      <c r="M9" s="216">
        <v>0</v>
      </c>
      <c r="N9" s="216">
        <v>0</v>
      </c>
    </row>
    <row r="10" spans="1:14" ht="13.5" customHeight="1">
      <c r="A10" s="217" t="s">
        <v>219</v>
      </c>
      <c r="B10" s="213">
        <v>208</v>
      </c>
      <c r="C10" s="214" t="s">
        <v>220</v>
      </c>
      <c r="D10" s="214" t="s">
        <v>217</v>
      </c>
      <c r="E10" s="217" t="s">
        <v>221</v>
      </c>
      <c r="F10" s="215">
        <v>194.66</v>
      </c>
      <c r="G10" s="215">
        <v>155.53</v>
      </c>
      <c r="H10" s="215">
        <v>38.04</v>
      </c>
      <c r="I10" s="215">
        <v>1.0900000000000001</v>
      </c>
      <c r="J10" s="215">
        <v>0</v>
      </c>
      <c r="K10" s="216">
        <v>0</v>
      </c>
      <c r="L10" s="216">
        <v>0</v>
      </c>
      <c r="M10" s="216">
        <v>0</v>
      </c>
      <c r="N10" s="216">
        <v>0</v>
      </c>
    </row>
    <row r="11" spans="1:14" ht="13.5" customHeight="1">
      <c r="A11" s="217" t="s">
        <v>216</v>
      </c>
      <c r="B11" s="213"/>
      <c r="C11" s="327" t="s">
        <v>222</v>
      </c>
      <c r="D11" s="214"/>
      <c r="E11" s="217" t="s">
        <v>223</v>
      </c>
      <c r="F11" s="215">
        <v>59.12</v>
      </c>
      <c r="G11" s="215">
        <v>0</v>
      </c>
      <c r="H11" s="215">
        <v>9.2899999999999991</v>
      </c>
      <c r="I11" s="215">
        <v>49.83</v>
      </c>
      <c r="J11" s="215">
        <v>0</v>
      </c>
      <c r="K11" s="216">
        <v>0</v>
      </c>
      <c r="L11" s="216">
        <v>0</v>
      </c>
      <c r="M11" s="216">
        <v>0</v>
      </c>
      <c r="N11" s="216">
        <v>0</v>
      </c>
    </row>
    <row r="12" spans="1:14" ht="13.5" customHeight="1">
      <c r="A12" s="217" t="s">
        <v>219</v>
      </c>
      <c r="B12" s="213">
        <v>208</v>
      </c>
      <c r="C12" s="214" t="s">
        <v>224</v>
      </c>
      <c r="D12" s="214" t="s">
        <v>225</v>
      </c>
      <c r="E12" s="217" t="s">
        <v>226</v>
      </c>
      <c r="F12" s="215">
        <v>59.12</v>
      </c>
      <c r="G12" s="215">
        <v>0</v>
      </c>
      <c r="H12" s="215">
        <v>9.2899999999999991</v>
      </c>
      <c r="I12" s="215">
        <v>49.83</v>
      </c>
      <c r="J12" s="215">
        <v>0</v>
      </c>
      <c r="K12" s="216">
        <v>0</v>
      </c>
      <c r="L12" s="216">
        <v>0</v>
      </c>
      <c r="M12" s="216">
        <v>0</v>
      </c>
      <c r="N12" s="216">
        <v>0</v>
      </c>
    </row>
    <row r="13" spans="1:14" ht="13.5" customHeight="1">
      <c r="A13" s="217" t="s">
        <v>216</v>
      </c>
      <c r="B13" s="213"/>
      <c r="C13" s="327" t="s">
        <v>227</v>
      </c>
      <c r="D13" s="214"/>
      <c r="E13" s="217" t="s">
        <v>228</v>
      </c>
      <c r="F13" s="215">
        <v>25.17</v>
      </c>
      <c r="G13" s="215">
        <v>24.24</v>
      </c>
      <c r="H13" s="215">
        <v>0.66</v>
      </c>
      <c r="I13" s="215">
        <v>0.27</v>
      </c>
      <c r="J13" s="215">
        <v>0</v>
      </c>
      <c r="K13" s="216">
        <v>0</v>
      </c>
      <c r="L13" s="216">
        <v>0</v>
      </c>
      <c r="M13" s="216">
        <v>0</v>
      </c>
      <c r="N13" s="216">
        <v>0</v>
      </c>
    </row>
    <row r="14" spans="1:14" ht="13.5" customHeight="1">
      <c r="A14" s="217" t="s">
        <v>219</v>
      </c>
      <c r="B14" s="213">
        <v>208</v>
      </c>
      <c r="C14" s="214" t="s">
        <v>229</v>
      </c>
      <c r="D14" s="214" t="s">
        <v>217</v>
      </c>
      <c r="E14" s="217" t="s">
        <v>230</v>
      </c>
      <c r="F14" s="215">
        <v>0.93</v>
      </c>
      <c r="G14" s="215">
        <v>0</v>
      </c>
      <c r="H14" s="215">
        <v>0.66</v>
      </c>
      <c r="I14" s="215">
        <v>0.27</v>
      </c>
      <c r="J14" s="215">
        <v>0</v>
      </c>
      <c r="K14" s="216">
        <v>0</v>
      </c>
      <c r="L14" s="216">
        <v>0</v>
      </c>
      <c r="M14" s="216">
        <v>0</v>
      </c>
      <c r="N14" s="216">
        <v>0</v>
      </c>
    </row>
    <row r="15" spans="1:14" ht="13.5" customHeight="1">
      <c r="A15" s="217" t="s">
        <v>219</v>
      </c>
      <c r="B15" s="213">
        <v>208</v>
      </c>
      <c r="C15" s="214" t="s">
        <v>229</v>
      </c>
      <c r="D15" s="214" t="s">
        <v>227</v>
      </c>
      <c r="E15" s="217" t="s">
        <v>231</v>
      </c>
      <c r="F15" s="215">
        <v>24.24</v>
      </c>
      <c r="G15" s="215">
        <v>24.24</v>
      </c>
      <c r="H15" s="215">
        <v>0</v>
      </c>
      <c r="I15" s="215">
        <v>0</v>
      </c>
      <c r="J15" s="215">
        <v>0</v>
      </c>
      <c r="K15" s="216">
        <v>0</v>
      </c>
      <c r="L15" s="216">
        <v>0</v>
      </c>
      <c r="M15" s="216">
        <v>0</v>
      </c>
      <c r="N15" s="216">
        <v>0</v>
      </c>
    </row>
    <row r="16" spans="1:14" ht="13.5" customHeight="1">
      <c r="A16" s="217" t="s">
        <v>216</v>
      </c>
      <c r="B16" s="213"/>
      <c r="C16" s="327" t="s">
        <v>232</v>
      </c>
      <c r="D16" s="214"/>
      <c r="E16" s="217" t="s">
        <v>233</v>
      </c>
      <c r="F16" s="215">
        <v>774.36</v>
      </c>
      <c r="G16" s="215">
        <v>0</v>
      </c>
      <c r="H16" s="215">
        <v>577.4</v>
      </c>
      <c r="I16" s="326">
        <v>196.96</v>
      </c>
      <c r="J16" s="215">
        <v>0</v>
      </c>
      <c r="K16" s="216">
        <v>0</v>
      </c>
      <c r="L16" s="216">
        <v>0</v>
      </c>
      <c r="M16" s="216">
        <v>0</v>
      </c>
      <c r="N16" s="216">
        <v>0</v>
      </c>
    </row>
    <row r="17" spans="1:14" ht="13.5" customHeight="1">
      <c r="A17" s="217" t="s">
        <v>219</v>
      </c>
      <c r="B17" s="213">
        <v>208</v>
      </c>
      <c r="C17" s="214" t="s">
        <v>234</v>
      </c>
      <c r="D17" s="214" t="s">
        <v>217</v>
      </c>
      <c r="E17" s="217" t="s">
        <v>235</v>
      </c>
      <c r="F17" s="215">
        <v>76.88</v>
      </c>
      <c r="G17" s="215">
        <v>0</v>
      </c>
      <c r="H17" s="215">
        <v>0</v>
      </c>
      <c r="I17" s="215">
        <v>156.88</v>
      </c>
      <c r="J17" s="215">
        <v>0</v>
      </c>
      <c r="K17" s="216">
        <v>0</v>
      </c>
      <c r="L17" s="216">
        <v>0</v>
      </c>
      <c r="M17" s="216">
        <v>0</v>
      </c>
      <c r="N17" s="216">
        <v>0</v>
      </c>
    </row>
    <row r="18" spans="1:14" ht="13.5" customHeight="1">
      <c r="A18" s="217" t="s">
        <v>219</v>
      </c>
      <c r="B18" s="213">
        <v>208</v>
      </c>
      <c r="C18" s="214" t="s">
        <v>234</v>
      </c>
      <c r="D18" s="214" t="s">
        <v>222</v>
      </c>
      <c r="E18" s="217" t="s">
        <v>236</v>
      </c>
      <c r="F18" s="215">
        <v>40.08</v>
      </c>
      <c r="G18" s="215">
        <v>0</v>
      </c>
      <c r="H18" s="215">
        <v>0</v>
      </c>
      <c r="I18" s="215">
        <v>40.08</v>
      </c>
      <c r="J18" s="215">
        <v>0</v>
      </c>
      <c r="K18" s="216">
        <v>0</v>
      </c>
      <c r="L18" s="216">
        <v>0</v>
      </c>
      <c r="M18" s="216">
        <v>0</v>
      </c>
      <c r="N18" s="216">
        <v>0</v>
      </c>
    </row>
    <row r="19" spans="1:14" ht="13.5" customHeight="1">
      <c r="A19" s="217" t="s">
        <v>219</v>
      </c>
      <c r="B19" s="213">
        <v>208</v>
      </c>
      <c r="C19" s="214" t="s">
        <v>234</v>
      </c>
      <c r="D19" s="214" t="s">
        <v>237</v>
      </c>
      <c r="E19" s="217" t="s">
        <v>238</v>
      </c>
      <c r="F19" s="215">
        <v>577.4</v>
      </c>
      <c r="G19" s="215">
        <v>0</v>
      </c>
      <c r="H19" s="215">
        <v>577.4</v>
      </c>
      <c r="I19" s="215">
        <v>0</v>
      </c>
      <c r="J19" s="215">
        <v>0</v>
      </c>
      <c r="K19" s="216">
        <v>0</v>
      </c>
      <c r="L19" s="216">
        <v>0</v>
      </c>
      <c r="M19" s="216">
        <v>0</v>
      </c>
      <c r="N19" s="216">
        <v>0</v>
      </c>
    </row>
    <row r="20" spans="1:14" ht="13.5" customHeight="1">
      <c r="A20" s="217" t="s">
        <v>216</v>
      </c>
      <c r="B20" s="213"/>
      <c r="C20" s="327" t="s">
        <v>239</v>
      </c>
      <c r="D20" s="214"/>
      <c r="E20" s="217" t="s">
        <v>240</v>
      </c>
      <c r="F20" s="215">
        <v>3061.97</v>
      </c>
      <c r="G20" s="215">
        <v>0</v>
      </c>
      <c r="H20" s="215">
        <v>0</v>
      </c>
      <c r="I20" s="326">
        <v>3061.97</v>
      </c>
      <c r="J20" s="215">
        <v>0</v>
      </c>
      <c r="K20" s="216">
        <v>0</v>
      </c>
      <c r="L20" s="216">
        <v>0</v>
      </c>
      <c r="M20" s="216">
        <v>0</v>
      </c>
      <c r="N20" s="216">
        <v>0</v>
      </c>
    </row>
    <row r="21" spans="1:14" ht="13.5" customHeight="1">
      <c r="A21" s="217" t="s">
        <v>219</v>
      </c>
      <c r="B21" s="213">
        <v>208</v>
      </c>
      <c r="C21" s="214" t="s">
        <v>241</v>
      </c>
      <c r="D21" s="214" t="s">
        <v>217</v>
      </c>
      <c r="E21" s="217" t="s">
        <v>242</v>
      </c>
      <c r="F21" s="215">
        <v>1198.8</v>
      </c>
      <c r="G21" s="215">
        <v>0</v>
      </c>
      <c r="H21" s="215">
        <v>0</v>
      </c>
      <c r="I21" s="215">
        <v>1198.8</v>
      </c>
      <c r="J21" s="215">
        <v>0</v>
      </c>
      <c r="K21" s="216">
        <v>0</v>
      </c>
      <c r="L21" s="216">
        <v>0</v>
      </c>
      <c r="M21" s="216">
        <v>0</v>
      </c>
      <c r="N21" s="216">
        <v>0</v>
      </c>
    </row>
    <row r="22" spans="1:14" ht="13.5" customHeight="1">
      <c r="A22" s="217" t="s">
        <v>219</v>
      </c>
      <c r="B22" s="213">
        <v>208</v>
      </c>
      <c r="C22" s="214" t="s">
        <v>241</v>
      </c>
      <c r="D22" s="214" t="s">
        <v>222</v>
      </c>
      <c r="E22" s="217" t="s">
        <v>243</v>
      </c>
      <c r="F22" s="215">
        <v>1863.17</v>
      </c>
      <c r="G22" s="215">
        <v>0</v>
      </c>
      <c r="H22" s="215">
        <v>0</v>
      </c>
      <c r="I22" s="215">
        <v>1863.17</v>
      </c>
      <c r="J22" s="215">
        <v>0</v>
      </c>
      <c r="K22" s="216">
        <v>0</v>
      </c>
      <c r="L22" s="216">
        <v>0</v>
      </c>
      <c r="M22" s="216">
        <v>0</v>
      </c>
      <c r="N22" s="216">
        <v>0</v>
      </c>
    </row>
    <row r="23" spans="1:14" ht="13.5" customHeight="1">
      <c r="A23" s="217" t="s">
        <v>216</v>
      </c>
      <c r="B23" s="213"/>
      <c r="C23" s="327" t="s">
        <v>244</v>
      </c>
      <c r="D23" s="214"/>
      <c r="E23" s="217" t="s">
        <v>245</v>
      </c>
      <c r="F23" s="215">
        <v>301.04000000000002</v>
      </c>
      <c r="G23" s="215">
        <v>0</v>
      </c>
      <c r="H23" s="215">
        <v>0</v>
      </c>
      <c r="I23" s="326">
        <v>301.04000000000002</v>
      </c>
      <c r="J23" s="215">
        <v>0</v>
      </c>
      <c r="K23" s="216">
        <v>0</v>
      </c>
      <c r="L23" s="216">
        <v>0</v>
      </c>
      <c r="M23" s="216">
        <v>0</v>
      </c>
      <c r="N23" s="216">
        <v>0</v>
      </c>
    </row>
    <row r="24" spans="1:14" ht="13.5" customHeight="1">
      <c r="A24" s="217" t="s">
        <v>219</v>
      </c>
      <c r="B24" s="213">
        <v>208</v>
      </c>
      <c r="C24" s="214" t="s">
        <v>246</v>
      </c>
      <c r="D24" s="214" t="s">
        <v>217</v>
      </c>
      <c r="E24" s="217" t="s">
        <v>247</v>
      </c>
      <c r="F24" s="215">
        <v>301.04000000000002</v>
      </c>
      <c r="G24" s="215">
        <v>0</v>
      </c>
      <c r="H24" s="215">
        <v>0</v>
      </c>
      <c r="I24" s="215">
        <v>301.04000000000002</v>
      </c>
      <c r="J24" s="215">
        <v>0</v>
      </c>
      <c r="K24" s="216">
        <v>0</v>
      </c>
      <c r="L24" s="216">
        <v>0</v>
      </c>
      <c r="M24" s="216">
        <v>0</v>
      </c>
      <c r="N24" s="216">
        <v>0</v>
      </c>
    </row>
    <row r="25" spans="1:14" ht="13.5" customHeight="1">
      <c r="A25" s="217" t="s">
        <v>216</v>
      </c>
      <c r="B25" s="213"/>
      <c r="C25" s="327" t="s">
        <v>248</v>
      </c>
      <c r="D25" s="214"/>
      <c r="E25" s="217" t="s">
        <v>249</v>
      </c>
      <c r="F25" s="215">
        <v>1775.94</v>
      </c>
      <c r="G25" s="215">
        <v>0</v>
      </c>
      <c r="H25" s="215">
        <v>89</v>
      </c>
      <c r="I25" s="326">
        <v>1686.94</v>
      </c>
      <c r="J25" s="215">
        <v>0</v>
      </c>
      <c r="K25" s="216">
        <v>0</v>
      </c>
      <c r="L25" s="216">
        <v>0</v>
      </c>
      <c r="M25" s="216">
        <v>0</v>
      </c>
      <c r="N25" s="216">
        <v>0</v>
      </c>
    </row>
    <row r="26" spans="1:14" ht="13.5" customHeight="1">
      <c r="A26" s="217" t="s">
        <v>219</v>
      </c>
      <c r="B26" s="213">
        <v>208</v>
      </c>
      <c r="C26" s="214" t="s">
        <v>250</v>
      </c>
      <c r="D26" s="214" t="s">
        <v>217</v>
      </c>
      <c r="E26" s="217" t="s">
        <v>251</v>
      </c>
      <c r="F26" s="215">
        <v>63.79</v>
      </c>
      <c r="G26" s="215">
        <v>0</v>
      </c>
      <c r="H26" s="215">
        <v>0</v>
      </c>
      <c r="I26" s="215">
        <v>63.79</v>
      </c>
      <c r="J26" s="215">
        <v>0</v>
      </c>
      <c r="K26" s="216">
        <v>0</v>
      </c>
      <c r="L26" s="216">
        <v>0</v>
      </c>
      <c r="M26" s="216">
        <v>0</v>
      </c>
      <c r="N26" s="216">
        <v>0</v>
      </c>
    </row>
    <row r="27" spans="1:14" ht="13.5" customHeight="1">
      <c r="A27" s="217" t="s">
        <v>219</v>
      </c>
      <c r="B27" s="213">
        <v>208</v>
      </c>
      <c r="C27" s="214" t="s">
        <v>250</v>
      </c>
      <c r="D27" s="214" t="s">
        <v>222</v>
      </c>
      <c r="E27" s="217" t="s">
        <v>252</v>
      </c>
      <c r="F27" s="215">
        <v>1712.15</v>
      </c>
      <c r="G27" s="215">
        <v>0</v>
      </c>
      <c r="H27" s="215">
        <v>89</v>
      </c>
      <c r="I27" s="215">
        <v>1623.15</v>
      </c>
      <c r="J27" s="215">
        <v>0</v>
      </c>
      <c r="K27" s="216">
        <v>0</v>
      </c>
      <c r="L27" s="216">
        <v>0</v>
      </c>
      <c r="M27" s="216">
        <v>0</v>
      </c>
      <c r="N27" s="216">
        <v>0</v>
      </c>
    </row>
    <row r="28" spans="1:14" ht="13.5" customHeight="1">
      <c r="A28" s="217" t="s">
        <v>216</v>
      </c>
      <c r="B28" s="213"/>
      <c r="C28" s="327" t="s">
        <v>253</v>
      </c>
      <c r="D28" s="214"/>
      <c r="E28" s="217" t="s">
        <v>254</v>
      </c>
      <c r="F28" s="215">
        <v>282.44</v>
      </c>
      <c r="G28" s="215">
        <v>0</v>
      </c>
      <c r="H28" s="215">
        <v>0</v>
      </c>
      <c r="I28" s="215">
        <v>282.44</v>
      </c>
      <c r="J28" s="215">
        <v>0</v>
      </c>
      <c r="K28" s="216">
        <v>0</v>
      </c>
      <c r="L28" s="216">
        <v>0</v>
      </c>
      <c r="M28" s="216">
        <v>0</v>
      </c>
      <c r="N28" s="216">
        <v>0</v>
      </c>
    </row>
    <row r="29" spans="1:14" ht="13.5" customHeight="1">
      <c r="A29" s="217" t="s">
        <v>219</v>
      </c>
      <c r="B29" s="213">
        <v>208</v>
      </c>
      <c r="C29" s="214" t="s">
        <v>255</v>
      </c>
      <c r="D29" s="214" t="s">
        <v>217</v>
      </c>
      <c r="E29" s="217" t="s">
        <v>256</v>
      </c>
      <c r="F29" s="215">
        <v>6.3</v>
      </c>
      <c r="G29" s="215">
        <v>0</v>
      </c>
      <c r="H29" s="215">
        <v>0</v>
      </c>
      <c r="I29" s="215">
        <v>6.3</v>
      </c>
      <c r="J29" s="215">
        <v>0</v>
      </c>
      <c r="K29" s="216">
        <v>0</v>
      </c>
      <c r="L29" s="216">
        <v>0</v>
      </c>
      <c r="M29" s="216">
        <v>0</v>
      </c>
      <c r="N29" s="216">
        <v>0</v>
      </c>
    </row>
    <row r="30" spans="1:14" ht="13.5" customHeight="1">
      <c r="A30" s="217" t="s">
        <v>219</v>
      </c>
      <c r="B30" s="213">
        <v>208</v>
      </c>
      <c r="C30" s="214" t="s">
        <v>255</v>
      </c>
      <c r="D30" s="214" t="s">
        <v>222</v>
      </c>
      <c r="E30" s="217" t="s">
        <v>257</v>
      </c>
      <c r="F30" s="215">
        <v>276.14</v>
      </c>
      <c r="G30" s="215">
        <v>0</v>
      </c>
      <c r="H30" s="215">
        <v>0</v>
      </c>
      <c r="I30" s="215">
        <v>276.14</v>
      </c>
      <c r="J30" s="215">
        <v>0</v>
      </c>
      <c r="K30" s="216">
        <v>0</v>
      </c>
      <c r="L30" s="216">
        <v>0</v>
      </c>
      <c r="M30" s="216">
        <v>0</v>
      </c>
      <c r="N30" s="216">
        <v>0</v>
      </c>
    </row>
    <row r="31" spans="1:14" ht="13.5" customHeight="1">
      <c r="A31" s="217" t="s">
        <v>214</v>
      </c>
      <c r="B31" s="213">
        <v>210</v>
      </c>
      <c r="C31" s="214"/>
      <c r="D31" s="214"/>
      <c r="E31" s="217" t="s">
        <v>258</v>
      </c>
      <c r="F31" s="215">
        <v>28.93</v>
      </c>
      <c r="G31" s="215">
        <v>28.93</v>
      </c>
      <c r="H31" s="215">
        <v>0</v>
      </c>
      <c r="I31" s="215">
        <v>0</v>
      </c>
      <c r="J31" s="215">
        <v>0</v>
      </c>
      <c r="K31" s="216">
        <v>0</v>
      </c>
      <c r="L31" s="216">
        <v>0</v>
      </c>
      <c r="M31" s="216">
        <v>0</v>
      </c>
      <c r="N31" s="216">
        <v>0</v>
      </c>
    </row>
    <row r="32" spans="1:14" ht="13.5" customHeight="1">
      <c r="A32" s="217" t="s">
        <v>216</v>
      </c>
      <c r="B32" s="213"/>
      <c r="C32" s="214" t="s">
        <v>259</v>
      </c>
      <c r="D32" s="214"/>
      <c r="E32" s="217" t="s">
        <v>260</v>
      </c>
      <c r="F32" s="215">
        <v>28.93</v>
      </c>
      <c r="G32" s="215">
        <v>28.93</v>
      </c>
      <c r="H32" s="215">
        <v>0</v>
      </c>
      <c r="I32" s="215">
        <v>0</v>
      </c>
      <c r="J32" s="215">
        <v>0</v>
      </c>
      <c r="K32" s="216">
        <v>0</v>
      </c>
      <c r="L32" s="216">
        <v>0</v>
      </c>
      <c r="M32" s="216">
        <v>0</v>
      </c>
      <c r="N32" s="216">
        <v>0</v>
      </c>
    </row>
    <row r="33" spans="1:14" ht="13.5" customHeight="1">
      <c r="A33" s="217" t="s">
        <v>219</v>
      </c>
      <c r="B33" s="213">
        <v>210</v>
      </c>
      <c r="C33" s="214" t="s">
        <v>261</v>
      </c>
      <c r="D33" s="214" t="s">
        <v>217</v>
      </c>
      <c r="E33" s="217" t="s">
        <v>262</v>
      </c>
      <c r="F33" s="215">
        <v>28.93</v>
      </c>
      <c r="G33" s="215">
        <v>28.93</v>
      </c>
      <c r="H33" s="215">
        <v>0</v>
      </c>
      <c r="I33" s="215">
        <v>0</v>
      </c>
      <c r="J33" s="215">
        <v>0</v>
      </c>
      <c r="K33" s="216">
        <v>0</v>
      </c>
      <c r="L33" s="216">
        <v>0</v>
      </c>
      <c r="M33" s="216">
        <v>0</v>
      </c>
      <c r="N33" s="216">
        <v>0</v>
      </c>
    </row>
    <row r="34" spans="1:14" ht="13.5" customHeight="1">
      <c r="A34" s="217" t="s">
        <v>214</v>
      </c>
      <c r="B34" s="213">
        <v>221</v>
      </c>
      <c r="C34" s="214"/>
      <c r="D34" s="214"/>
      <c r="E34" s="217" t="s">
        <v>263</v>
      </c>
      <c r="F34" s="215">
        <v>17.28</v>
      </c>
      <c r="G34" s="215">
        <v>17.28</v>
      </c>
      <c r="H34" s="215">
        <v>0</v>
      </c>
      <c r="I34" s="215">
        <v>0</v>
      </c>
      <c r="J34" s="215">
        <v>0</v>
      </c>
      <c r="K34" s="216">
        <v>0</v>
      </c>
      <c r="L34" s="216">
        <v>0</v>
      </c>
      <c r="M34" s="216">
        <v>0</v>
      </c>
      <c r="N34" s="216">
        <v>0</v>
      </c>
    </row>
    <row r="35" spans="1:14" ht="13.5" customHeight="1">
      <c r="A35" s="217" t="s">
        <v>216</v>
      </c>
      <c r="B35" s="213"/>
      <c r="C35" s="214" t="s">
        <v>222</v>
      </c>
      <c r="D35" s="214"/>
      <c r="E35" s="217" t="s">
        <v>264</v>
      </c>
      <c r="F35" s="215">
        <v>17.28</v>
      </c>
      <c r="G35" s="215">
        <v>17.28</v>
      </c>
      <c r="H35" s="215">
        <v>0</v>
      </c>
      <c r="I35" s="215">
        <v>0</v>
      </c>
      <c r="J35" s="215">
        <v>0</v>
      </c>
      <c r="K35" s="216">
        <v>0</v>
      </c>
      <c r="L35" s="216">
        <v>0</v>
      </c>
      <c r="M35" s="216">
        <v>0</v>
      </c>
      <c r="N35" s="216">
        <v>0</v>
      </c>
    </row>
    <row r="36" spans="1:14" ht="13.5" customHeight="1">
      <c r="A36" s="217" t="s">
        <v>219</v>
      </c>
      <c r="B36" s="213">
        <v>221</v>
      </c>
      <c r="C36" s="214" t="s">
        <v>224</v>
      </c>
      <c r="D36" s="214" t="s">
        <v>217</v>
      </c>
      <c r="E36" s="217" t="s">
        <v>265</v>
      </c>
      <c r="F36" s="215">
        <v>17.28</v>
      </c>
      <c r="G36" s="215">
        <v>17.28</v>
      </c>
      <c r="H36" s="215">
        <v>0</v>
      </c>
      <c r="I36" s="215">
        <v>0</v>
      </c>
      <c r="J36" s="215">
        <v>0</v>
      </c>
      <c r="K36" s="216">
        <v>0</v>
      </c>
      <c r="L36" s="216">
        <v>0</v>
      </c>
      <c r="M36" s="216">
        <v>0</v>
      </c>
      <c r="N36" s="216">
        <v>0</v>
      </c>
    </row>
  </sheetData>
  <sheetProtection formatCells="0" formatColumns="0" formatRows="0"/>
  <autoFilter ref="B5:D36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showGridLines="0" showZeros="0" workbookViewId="0">
      <selection activeCell="D12" sqref="D12"/>
    </sheetView>
  </sheetViews>
  <sheetFormatPr defaultRowHeight="13.5"/>
  <cols>
    <col min="1" max="1" width="12.5" customWidth="1"/>
  </cols>
  <sheetData>
    <row r="1" spans="1:35" ht="27" customHeight="1">
      <c r="A1" s="449" t="s">
        <v>105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46"/>
      <c r="AI2" s="167" t="s">
        <v>185</v>
      </c>
    </row>
    <row r="3" spans="1:35" ht="32.25" customHeight="1">
      <c r="A3" s="184" t="s">
        <v>212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46"/>
      <c r="AI3" s="167" t="s">
        <v>181</v>
      </c>
    </row>
    <row r="4" spans="1:35" ht="13.5" customHeight="1">
      <c r="A4" s="457" t="s">
        <v>79</v>
      </c>
      <c r="B4" s="457"/>
      <c r="C4" s="457"/>
      <c r="D4" s="450" t="s">
        <v>80</v>
      </c>
      <c r="E4" s="450" t="s">
        <v>106</v>
      </c>
      <c r="F4" s="443" t="s">
        <v>87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5"/>
    </row>
    <row r="5" spans="1:35" ht="13.5" customHeight="1">
      <c r="A5" s="83"/>
      <c r="B5" s="83"/>
      <c r="C5" s="83"/>
      <c r="D5" s="455"/>
      <c r="E5" s="451"/>
      <c r="F5" s="443" t="s">
        <v>76</v>
      </c>
      <c r="G5" s="444"/>
      <c r="H5" s="444"/>
      <c r="I5" s="444"/>
      <c r="J5" s="444"/>
      <c r="K5" s="444"/>
      <c r="L5" s="444"/>
      <c r="M5" s="444"/>
      <c r="N5" s="444"/>
      <c r="O5" s="445"/>
      <c r="P5" s="443" t="s">
        <v>77</v>
      </c>
      <c r="Q5" s="444"/>
      <c r="R5" s="444"/>
      <c r="S5" s="444"/>
      <c r="T5" s="444"/>
      <c r="U5" s="444"/>
      <c r="V5" s="444"/>
      <c r="W5" s="444"/>
      <c r="X5" s="444"/>
      <c r="Y5" s="445"/>
      <c r="Z5" s="443" t="s">
        <v>78</v>
      </c>
      <c r="AA5" s="444"/>
      <c r="AB5" s="444"/>
      <c r="AC5" s="444"/>
      <c r="AD5" s="444"/>
      <c r="AE5" s="444"/>
      <c r="AF5" s="444"/>
      <c r="AG5" s="444"/>
      <c r="AH5" s="444"/>
      <c r="AI5" s="445"/>
    </row>
    <row r="6" spans="1:35" ht="13.5" customHeight="1">
      <c r="A6" s="453" t="s">
        <v>81</v>
      </c>
      <c r="B6" s="453" t="s">
        <v>82</v>
      </c>
      <c r="C6" s="453" t="s">
        <v>83</v>
      </c>
      <c r="D6" s="455"/>
      <c r="E6" s="451"/>
      <c r="F6" s="442" t="s">
        <v>69</v>
      </c>
      <c r="G6" s="443" t="s">
        <v>70</v>
      </c>
      <c r="H6" s="444"/>
      <c r="I6" s="445"/>
      <c r="J6" s="442" t="s">
        <v>107</v>
      </c>
      <c r="K6" s="442" t="s">
        <v>108</v>
      </c>
      <c r="L6" s="442" t="s">
        <v>109</v>
      </c>
      <c r="M6" s="448" t="s">
        <v>205</v>
      </c>
      <c r="N6" s="446" t="s">
        <v>206</v>
      </c>
      <c r="O6" s="446" t="s">
        <v>209</v>
      </c>
      <c r="P6" s="442" t="s">
        <v>69</v>
      </c>
      <c r="Q6" s="443" t="s">
        <v>70</v>
      </c>
      <c r="R6" s="444"/>
      <c r="S6" s="445"/>
      <c r="T6" s="442" t="s">
        <v>107</v>
      </c>
      <c r="U6" s="442" t="s">
        <v>108</v>
      </c>
      <c r="V6" s="442" t="s">
        <v>109</v>
      </c>
      <c r="W6" s="442" t="s">
        <v>110</v>
      </c>
      <c r="X6" s="446" t="s">
        <v>210</v>
      </c>
      <c r="Y6" s="446" t="s">
        <v>208</v>
      </c>
      <c r="Z6" s="442" t="s">
        <v>69</v>
      </c>
      <c r="AA6" s="443" t="s">
        <v>70</v>
      </c>
      <c r="AB6" s="444"/>
      <c r="AC6" s="445"/>
      <c r="AD6" s="442" t="s">
        <v>107</v>
      </c>
      <c r="AE6" s="442" t="s">
        <v>108</v>
      </c>
      <c r="AF6" s="442" t="s">
        <v>109</v>
      </c>
      <c r="AG6" s="442" t="s">
        <v>110</v>
      </c>
      <c r="AH6" s="458" t="s">
        <v>210</v>
      </c>
      <c r="AI6" s="458" t="s">
        <v>209</v>
      </c>
    </row>
    <row r="7" spans="1:35" ht="36" customHeight="1">
      <c r="A7" s="454"/>
      <c r="B7" s="454"/>
      <c r="C7" s="454"/>
      <c r="D7" s="456"/>
      <c r="E7" s="452"/>
      <c r="F7" s="442"/>
      <c r="G7" s="160" t="s">
        <v>187</v>
      </c>
      <c r="H7" s="82" t="s">
        <v>192</v>
      </c>
      <c r="I7" s="82" t="s">
        <v>75</v>
      </c>
      <c r="J7" s="442"/>
      <c r="K7" s="442"/>
      <c r="L7" s="442"/>
      <c r="M7" s="442"/>
      <c r="N7" s="447"/>
      <c r="O7" s="447"/>
      <c r="P7" s="442"/>
      <c r="Q7" s="160" t="s">
        <v>187</v>
      </c>
      <c r="R7" s="161" t="s">
        <v>192</v>
      </c>
      <c r="S7" s="82" t="s">
        <v>75</v>
      </c>
      <c r="T7" s="442"/>
      <c r="U7" s="442"/>
      <c r="V7" s="442"/>
      <c r="W7" s="442"/>
      <c r="X7" s="447"/>
      <c r="Y7" s="447"/>
      <c r="Z7" s="442"/>
      <c r="AA7" s="160" t="s">
        <v>187</v>
      </c>
      <c r="AB7" s="161" t="s">
        <v>192</v>
      </c>
      <c r="AC7" s="82" t="s">
        <v>75</v>
      </c>
      <c r="AD7" s="442"/>
      <c r="AE7" s="442"/>
      <c r="AF7" s="442"/>
      <c r="AG7" s="442"/>
      <c r="AH7" s="459"/>
      <c r="AI7" s="459"/>
    </row>
    <row r="8" spans="1:35" s="169" customFormat="1" ht="33" customHeight="1">
      <c r="A8" s="219"/>
      <c r="B8" s="220"/>
      <c r="C8" s="220"/>
      <c r="D8" s="223" t="s">
        <v>69</v>
      </c>
      <c r="E8" s="225">
        <f>F8+P8+Z8</f>
        <v>266.04000000000002</v>
      </c>
      <c r="F8" s="226">
        <f>G8+J8+K8+L8+M8+N8+O8</f>
        <v>225.98</v>
      </c>
      <c r="G8" s="225">
        <f>H8+I8</f>
        <v>225.98</v>
      </c>
      <c r="H8" s="221">
        <v>225.98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6">
        <f>Q8+T8+U8+V8+W8+X8+Y8</f>
        <v>38.700000000000003</v>
      </c>
      <c r="Q8" s="225">
        <f>R8+S8</f>
        <v>38.700000000000003</v>
      </c>
      <c r="R8" s="221">
        <v>38.700000000000003</v>
      </c>
      <c r="S8" s="221">
        <v>0</v>
      </c>
      <c r="T8" s="221">
        <v>0</v>
      </c>
      <c r="U8" s="221">
        <v>0</v>
      </c>
      <c r="V8" s="221">
        <v>0</v>
      </c>
      <c r="W8" s="221">
        <v>0</v>
      </c>
      <c r="X8" s="221">
        <v>0</v>
      </c>
      <c r="Y8" s="221">
        <v>0</v>
      </c>
      <c r="Z8" s="226">
        <f>AA8+AD8+AE8+AF8+AG8+AH8+AI8</f>
        <v>1.36</v>
      </c>
      <c r="AA8" s="225">
        <f>AB8+AC8</f>
        <v>1.36</v>
      </c>
      <c r="AB8" s="221">
        <v>1.36</v>
      </c>
      <c r="AC8" s="221">
        <v>0</v>
      </c>
      <c r="AD8" s="221">
        <v>0</v>
      </c>
      <c r="AE8" s="221">
        <v>0</v>
      </c>
      <c r="AF8" s="221">
        <v>0</v>
      </c>
      <c r="AG8" s="222">
        <v>0</v>
      </c>
      <c r="AH8" s="224">
        <v>0</v>
      </c>
      <c r="AI8" s="224">
        <v>0</v>
      </c>
    </row>
    <row r="9" spans="1:35" ht="33" customHeight="1">
      <c r="A9" s="219">
        <v>208</v>
      </c>
      <c r="B9" s="220"/>
      <c r="C9" s="220"/>
      <c r="D9" s="223" t="s">
        <v>215</v>
      </c>
      <c r="E9" s="225">
        <f t="shared" ref="E9:E20" si="0">F9+P9+Z9</f>
        <v>219.83000000000004</v>
      </c>
      <c r="F9" s="226">
        <f t="shared" ref="F9:F20" si="1">G9+J9+K9+L9+M9+N9+O9</f>
        <v>179.77</v>
      </c>
      <c r="G9" s="225">
        <f t="shared" ref="G9:G20" si="2">H9+I9</f>
        <v>179.77</v>
      </c>
      <c r="H9" s="221">
        <v>179.77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6">
        <f t="shared" ref="P9:P20" si="3">Q9+T9+U9+V9+W9+X9+Y9</f>
        <v>38.700000000000003</v>
      </c>
      <c r="Q9" s="225">
        <f t="shared" ref="Q9:Q20" si="4">R9+S9</f>
        <v>38.700000000000003</v>
      </c>
      <c r="R9" s="221">
        <v>38.700000000000003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  <c r="Y9" s="221">
        <v>0</v>
      </c>
      <c r="Z9" s="226">
        <f t="shared" ref="Z9:Z20" si="5">AA9+AD9+AE9+AF9+AG9+AH9+AI9</f>
        <v>1.36</v>
      </c>
      <c r="AA9" s="225">
        <f t="shared" ref="AA9:AA20" si="6">AB9+AC9</f>
        <v>1.36</v>
      </c>
      <c r="AB9" s="221">
        <v>1.36</v>
      </c>
      <c r="AC9" s="221">
        <v>0</v>
      </c>
      <c r="AD9" s="221">
        <v>0</v>
      </c>
      <c r="AE9" s="221">
        <v>0</v>
      </c>
      <c r="AF9" s="221">
        <v>0</v>
      </c>
      <c r="AG9" s="222">
        <v>0</v>
      </c>
      <c r="AH9" s="224">
        <v>0</v>
      </c>
      <c r="AI9" s="224">
        <v>0</v>
      </c>
    </row>
    <row r="10" spans="1:35" ht="33" customHeight="1">
      <c r="A10" s="219"/>
      <c r="B10" s="220" t="s">
        <v>217</v>
      </c>
      <c r="C10" s="220"/>
      <c r="D10" s="223" t="s">
        <v>218</v>
      </c>
      <c r="E10" s="225">
        <f t="shared" si="0"/>
        <v>194.66</v>
      </c>
      <c r="F10" s="226">
        <f t="shared" si="1"/>
        <v>155.53</v>
      </c>
      <c r="G10" s="225">
        <f t="shared" si="2"/>
        <v>155.53</v>
      </c>
      <c r="H10" s="221">
        <v>155.53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6">
        <f t="shared" si="3"/>
        <v>38.04</v>
      </c>
      <c r="Q10" s="225">
        <f t="shared" si="4"/>
        <v>38.04</v>
      </c>
      <c r="R10" s="221">
        <v>38.04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6">
        <f t="shared" si="5"/>
        <v>1.0900000000000001</v>
      </c>
      <c r="AA10" s="225">
        <f t="shared" si="6"/>
        <v>1.0900000000000001</v>
      </c>
      <c r="AB10" s="221">
        <v>1.0900000000000001</v>
      </c>
      <c r="AC10" s="221">
        <v>0</v>
      </c>
      <c r="AD10" s="221">
        <v>0</v>
      </c>
      <c r="AE10" s="221">
        <v>0</v>
      </c>
      <c r="AF10" s="221">
        <v>0</v>
      </c>
      <c r="AG10" s="222">
        <v>0</v>
      </c>
      <c r="AH10" s="224">
        <v>0</v>
      </c>
      <c r="AI10" s="224">
        <v>0</v>
      </c>
    </row>
    <row r="11" spans="1:35" ht="33" customHeight="1">
      <c r="A11" s="219">
        <v>208</v>
      </c>
      <c r="B11" s="220" t="s">
        <v>220</v>
      </c>
      <c r="C11" s="220" t="s">
        <v>217</v>
      </c>
      <c r="D11" s="223" t="s">
        <v>221</v>
      </c>
      <c r="E11" s="225">
        <f t="shared" si="0"/>
        <v>194.66</v>
      </c>
      <c r="F11" s="226">
        <f t="shared" si="1"/>
        <v>155.53</v>
      </c>
      <c r="G11" s="225">
        <f t="shared" si="2"/>
        <v>155.53</v>
      </c>
      <c r="H11" s="221">
        <v>155.53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  <c r="P11" s="226">
        <f t="shared" si="3"/>
        <v>38.04</v>
      </c>
      <c r="Q11" s="225">
        <f t="shared" si="4"/>
        <v>38.04</v>
      </c>
      <c r="R11" s="221">
        <v>38.04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6">
        <f t="shared" si="5"/>
        <v>1.0900000000000001</v>
      </c>
      <c r="AA11" s="225">
        <f t="shared" si="6"/>
        <v>1.0900000000000001</v>
      </c>
      <c r="AB11" s="221">
        <v>1.0900000000000001</v>
      </c>
      <c r="AC11" s="221">
        <v>0</v>
      </c>
      <c r="AD11" s="221">
        <v>0</v>
      </c>
      <c r="AE11" s="221">
        <v>0</v>
      </c>
      <c r="AF11" s="221">
        <v>0</v>
      </c>
      <c r="AG11" s="222">
        <v>0</v>
      </c>
      <c r="AH11" s="224">
        <v>0</v>
      </c>
      <c r="AI11" s="224">
        <v>0</v>
      </c>
    </row>
    <row r="12" spans="1:35" ht="33" customHeight="1">
      <c r="A12" s="219"/>
      <c r="B12" s="220" t="s">
        <v>227</v>
      </c>
      <c r="C12" s="220"/>
      <c r="D12" s="223" t="s">
        <v>228</v>
      </c>
      <c r="E12" s="225">
        <f t="shared" si="0"/>
        <v>25.169999999999998</v>
      </c>
      <c r="F12" s="226">
        <f t="shared" si="1"/>
        <v>24.24</v>
      </c>
      <c r="G12" s="225">
        <f t="shared" si="2"/>
        <v>24.24</v>
      </c>
      <c r="H12" s="221">
        <v>24.24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6">
        <f t="shared" si="3"/>
        <v>0.66</v>
      </c>
      <c r="Q12" s="225">
        <f t="shared" si="4"/>
        <v>0.66</v>
      </c>
      <c r="R12" s="221">
        <v>0.66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6">
        <f t="shared" si="5"/>
        <v>0.27</v>
      </c>
      <c r="AA12" s="225">
        <f t="shared" si="6"/>
        <v>0.27</v>
      </c>
      <c r="AB12" s="221">
        <v>0.27</v>
      </c>
      <c r="AC12" s="221">
        <v>0</v>
      </c>
      <c r="AD12" s="221">
        <v>0</v>
      </c>
      <c r="AE12" s="221">
        <v>0</v>
      </c>
      <c r="AF12" s="221">
        <v>0</v>
      </c>
      <c r="AG12" s="222">
        <v>0</v>
      </c>
      <c r="AH12" s="224">
        <v>0</v>
      </c>
      <c r="AI12" s="224">
        <v>0</v>
      </c>
    </row>
    <row r="13" spans="1:35" ht="33" customHeight="1">
      <c r="A13" s="219">
        <v>208</v>
      </c>
      <c r="B13" s="220" t="s">
        <v>229</v>
      </c>
      <c r="C13" s="220" t="s">
        <v>217</v>
      </c>
      <c r="D13" s="223" t="s">
        <v>230</v>
      </c>
      <c r="E13" s="225">
        <f t="shared" si="0"/>
        <v>0.93</v>
      </c>
      <c r="F13" s="226">
        <f t="shared" si="1"/>
        <v>0</v>
      </c>
      <c r="G13" s="225">
        <f t="shared" si="2"/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6">
        <f t="shared" si="3"/>
        <v>0.66</v>
      </c>
      <c r="Q13" s="225">
        <f t="shared" si="4"/>
        <v>0.66</v>
      </c>
      <c r="R13" s="221">
        <v>0.66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6">
        <f t="shared" si="5"/>
        <v>0.27</v>
      </c>
      <c r="AA13" s="225">
        <f t="shared" si="6"/>
        <v>0.27</v>
      </c>
      <c r="AB13" s="221">
        <v>0.27</v>
      </c>
      <c r="AC13" s="221">
        <v>0</v>
      </c>
      <c r="AD13" s="221">
        <v>0</v>
      </c>
      <c r="AE13" s="221">
        <v>0</v>
      </c>
      <c r="AF13" s="221">
        <v>0</v>
      </c>
      <c r="AG13" s="222">
        <v>0</v>
      </c>
      <c r="AH13" s="224">
        <v>0</v>
      </c>
      <c r="AI13" s="224">
        <v>0</v>
      </c>
    </row>
    <row r="14" spans="1:35" ht="33" customHeight="1">
      <c r="A14" s="219">
        <v>208</v>
      </c>
      <c r="B14" s="220" t="s">
        <v>229</v>
      </c>
      <c r="C14" s="220" t="s">
        <v>227</v>
      </c>
      <c r="D14" s="223" t="s">
        <v>231</v>
      </c>
      <c r="E14" s="225">
        <f t="shared" si="0"/>
        <v>24.24</v>
      </c>
      <c r="F14" s="226">
        <f t="shared" si="1"/>
        <v>24.24</v>
      </c>
      <c r="G14" s="225">
        <f t="shared" si="2"/>
        <v>24.24</v>
      </c>
      <c r="H14" s="221">
        <v>24.24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6">
        <f t="shared" si="3"/>
        <v>0</v>
      </c>
      <c r="Q14" s="225">
        <f t="shared" si="4"/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6">
        <f t="shared" si="5"/>
        <v>0</v>
      </c>
      <c r="AA14" s="225">
        <f t="shared" si="6"/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2">
        <v>0</v>
      </c>
      <c r="AH14" s="224">
        <v>0</v>
      </c>
      <c r="AI14" s="224">
        <v>0</v>
      </c>
    </row>
    <row r="15" spans="1:35" ht="33" customHeight="1">
      <c r="A15" s="219">
        <v>210</v>
      </c>
      <c r="B15" s="220"/>
      <c r="C15" s="220"/>
      <c r="D15" s="223" t="s">
        <v>258</v>
      </c>
      <c r="E15" s="225">
        <f t="shared" si="0"/>
        <v>28.93</v>
      </c>
      <c r="F15" s="226">
        <f t="shared" si="1"/>
        <v>28.93</v>
      </c>
      <c r="G15" s="225">
        <f t="shared" si="2"/>
        <v>28.93</v>
      </c>
      <c r="H15" s="221">
        <v>28.93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6">
        <f t="shared" si="3"/>
        <v>0</v>
      </c>
      <c r="Q15" s="225">
        <f t="shared" si="4"/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6">
        <f t="shared" si="5"/>
        <v>0</v>
      </c>
      <c r="AA15" s="225">
        <f t="shared" si="6"/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2">
        <v>0</v>
      </c>
      <c r="AH15" s="224">
        <v>0</v>
      </c>
      <c r="AI15" s="224">
        <v>0</v>
      </c>
    </row>
    <row r="16" spans="1:35" ht="33" customHeight="1">
      <c r="A16" s="219"/>
      <c r="B16" s="220" t="s">
        <v>259</v>
      </c>
      <c r="C16" s="220"/>
      <c r="D16" s="223" t="s">
        <v>260</v>
      </c>
      <c r="E16" s="225">
        <f t="shared" si="0"/>
        <v>28.93</v>
      </c>
      <c r="F16" s="226">
        <f t="shared" si="1"/>
        <v>28.93</v>
      </c>
      <c r="G16" s="225">
        <f t="shared" si="2"/>
        <v>28.93</v>
      </c>
      <c r="H16" s="221">
        <v>28.93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6">
        <f t="shared" si="3"/>
        <v>0</v>
      </c>
      <c r="Q16" s="225">
        <f t="shared" si="4"/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6">
        <f t="shared" si="5"/>
        <v>0</v>
      </c>
      <c r="AA16" s="225">
        <f t="shared" si="6"/>
        <v>0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2">
        <v>0</v>
      </c>
      <c r="AH16" s="224">
        <v>0</v>
      </c>
      <c r="AI16" s="224">
        <v>0</v>
      </c>
    </row>
    <row r="17" spans="1:35" ht="33" customHeight="1">
      <c r="A17" s="219">
        <v>210</v>
      </c>
      <c r="B17" s="220" t="s">
        <v>261</v>
      </c>
      <c r="C17" s="220" t="s">
        <v>217</v>
      </c>
      <c r="D17" s="223" t="s">
        <v>262</v>
      </c>
      <c r="E17" s="225">
        <f t="shared" si="0"/>
        <v>28.93</v>
      </c>
      <c r="F17" s="226">
        <f t="shared" si="1"/>
        <v>28.93</v>
      </c>
      <c r="G17" s="225">
        <f t="shared" si="2"/>
        <v>28.93</v>
      </c>
      <c r="H17" s="221">
        <v>28.93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6">
        <f t="shared" si="3"/>
        <v>0</v>
      </c>
      <c r="Q17" s="225">
        <f t="shared" si="4"/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6">
        <f t="shared" si="5"/>
        <v>0</v>
      </c>
      <c r="AA17" s="225">
        <f t="shared" si="6"/>
        <v>0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2">
        <v>0</v>
      </c>
      <c r="AH17" s="224">
        <v>0</v>
      </c>
      <c r="AI17" s="224">
        <v>0</v>
      </c>
    </row>
    <row r="18" spans="1:35" ht="33" customHeight="1">
      <c r="A18" s="219">
        <v>221</v>
      </c>
      <c r="B18" s="220"/>
      <c r="C18" s="220"/>
      <c r="D18" s="223" t="s">
        <v>263</v>
      </c>
      <c r="E18" s="225">
        <f t="shared" si="0"/>
        <v>17.28</v>
      </c>
      <c r="F18" s="226">
        <f t="shared" si="1"/>
        <v>17.28</v>
      </c>
      <c r="G18" s="225">
        <f t="shared" si="2"/>
        <v>17.28</v>
      </c>
      <c r="H18" s="221">
        <v>17.28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6">
        <f t="shared" si="3"/>
        <v>0</v>
      </c>
      <c r="Q18" s="225">
        <f t="shared" si="4"/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6">
        <f t="shared" si="5"/>
        <v>0</v>
      </c>
      <c r="AA18" s="225">
        <f t="shared" si="6"/>
        <v>0</v>
      </c>
      <c r="AB18" s="221">
        <v>0</v>
      </c>
      <c r="AC18" s="221">
        <v>0</v>
      </c>
      <c r="AD18" s="221">
        <v>0</v>
      </c>
      <c r="AE18" s="221">
        <v>0</v>
      </c>
      <c r="AF18" s="221">
        <v>0</v>
      </c>
      <c r="AG18" s="222">
        <v>0</v>
      </c>
      <c r="AH18" s="224">
        <v>0</v>
      </c>
      <c r="AI18" s="224">
        <v>0</v>
      </c>
    </row>
    <row r="19" spans="1:35" ht="33" customHeight="1">
      <c r="A19" s="219"/>
      <c r="B19" s="220" t="s">
        <v>222</v>
      </c>
      <c r="C19" s="220"/>
      <c r="D19" s="223" t="s">
        <v>264</v>
      </c>
      <c r="E19" s="225">
        <f t="shared" si="0"/>
        <v>17.28</v>
      </c>
      <c r="F19" s="226">
        <f t="shared" si="1"/>
        <v>17.28</v>
      </c>
      <c r="G19" s="225">
        <f t="shared" si="2"/>
        <v>17.28</v>
      </c>
      <c r="H19" s="221">
        <v>17.28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6">
        <f t="shared" si="3"/>
        <v>0</v>
      </c>
      <c r="Q19" s="225">
        <f t="shared" si="4"/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6">
        <f t="shared" si="5"/>
        <v>0</v>
      </c>
      <c r="AA19" s="225">
        <f t="shared" si="6"/>
        <v>0</v>
      </c>
      <c r="AB19" s="221">
        <v>0</v>
      </c>
      <c r="AC19" s="221">
        <v>0</v>
      </c>
      <c r="AD19" s="221">
        <v>0</v>
      </c>
      <c r="AE19" s="221">
        <v>0</v>
      </c>
      <c r="AF19" s="221">
        <v>0</v>
      </c>
      <c r="AG19" s="222">
        <v>0</v>
      </c>
      <c r="AH19" s="224">
        <v>0</v>
      </c>
      <c r="AI19" s="224">
        <v>0</v>
      </c>
    </row>
    <row r="20" spans="1:35" ht="33" customHeight="1">
      <c r="A20" s="219">
        <v>221</v>
      </c>
      <c r="B20" s="220" t="s">
        <v>224</v>
      </c>
      <c r="C20" s="220" t="s">
        <v>217</v>
      </c>
      <c r="D20" s="223" t="s">
        <v>265</v>
      </c>
      <c r="E20" s="225">
        <f t="shared" si="0"/>
        <v>17.28</v>
      </c>
      <c r="F20" s="226">
        <f t="shared" si="1"/>
        <v>17.28</v>
      </c>
      <c r="G20" s="225">
        <f t="shared" si="2"/>
        <v>17.28</v>
      </c>
      <c r="H20" s="221">
        <v>17.28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6">
        <f t="shared" si="3"/>
        <v>0</v>
      </c>
      <c r="Q20" s="225">
        <f t="shared" si="4"/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6">
        <f t="shared" si="5"/>
        <v>0</v>
      </c>
      <c r="AA20" s="225">
        <f t="shared" si="6"/>
        <v>0</v>
      </c>
      <c r="AB20" s="221">
        <v>0</v>
      </c>
      <c r="AC20" s="221">
        <v>0</v>
      </c>
      <c r="AD20" s="221">
        <v>0</v>
      </c>
      <c r="AE20" s="221">
        <v>0</v>
      </c>
      <c r="AF20" s="221">
        <v>0</v>
      </c>
      <c r="AG20" s="222">
        <v>0</v>
      </c>
      <c r="AH20" s="224">
        <v>0</v>
      </c>
      <c r="AI20" s="224">
        <v>0</v>
      </c>
    </row>
  </sheetData>
  <sheetProtection formatCells="0" formatColumns="0" formatRows="0"/>
  <mergeCells count="35">
    <mergeCell ref="AI6:AI7"/>
    <mergeCell ref="AH6:AH7"/>
    <mergeCell ref="AA6:AC6"/>
    <mergeCell ref="AG6:AG7"/>
    <mergeCell ref="AE6:AE7"/>
    <mergeCell ref="AF6:AF7"/>
    <mergeCell ref="A1:AI1"/>
    <mergeCell ref="L6:L7"/>
    <mergeCell ref="AD6:AD7"/>
    <mergeCell ref="E4:E7"/>
    <mergeCell ref="T6:T7"/>
    <mergeCell ref="A6:A7"/>
    <mergeCell ref="B6:B7"/>
    <mergeCell ref="C6:C7"/>
    <mergeCell ref="D4:D7"/>
    <mergeCell ref="F6:F7"/>
    <mergeCell ref="A4:C4"/>
    <mergeCell ref="F4:AI4"/>
    <mergeCell ref="W6:W7"/>
    <mergeCell ref="P5:Y5"/>
    <mergeCell ref="Z5:AI5"/>
    <mergeCell ref="F5:O5"/>
    <mergeCell ref="J6:J7"/>
    <mergeCell ref="G6:I6"/>
    <mergeCell ref="U6:U7"/>
    <mergeCell ref="V6:V7"/>
    <mergeCell ref="Z6:Z7"/>
    <mergeCell ref="N6:N7"/>
    <mergeCell ref="O6:O7"/>
    <mergeCell ref="X6:X7"/>
    <mergeCell ref="Y6:Y7"/>
    <mergeCell ref="M6:M7"/>
    <mergeCell ref="K6:K7"/>
    <mergeCell ref="Q6:S6"/>
    <mergeCell ref="P6:P7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topLeftCell="A4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60" t="s">
        <v>111</v>
      </c>
      <c r="B1" s="460"/>
      <c r="C1" s="460"/>
      <c r="D1" s="460"/>
      <c r="E1" s="460"/>
      <c r="F1" s="460"/>
    </row>
    <row r="2" spans="1:6" ht="22.5" customHeight="1">
      <c r="A2" s="93"/>
      <c r="B2" s="93"/>
      <c r="C2" s="93"/>
      <c r="D2" s="93"/>
      <c r="E2" s="94"/>
      <c r="F2" s="96" t="s">
        <v>112</v>
      </c>
    </row>
    <row r="3" spans="1:6" ht="24" customHeight="1">
      <c r="A3" s="184" t="s">
        <v>212</v>
      </c>
      <c r="B3" s="13"/>
      <c r="C3" s="78"/>
      <c r="D3" s="78"/>
      <c r="E3" s="95"/>
      <c r="F3" s="96" t="s">
        <v>24</v>
      </c>
    </row>
    <row r="4" spans="1:6" ht="27" customHeight="1">
      <c r="A4" s="461" t="s">
        <v>79</v>
      </c>
      <c r="B4" s="461"/>
      <c r="C4" s="465" t="s">
        <v>80</v>
      </c>
      <c r="D4" s="462" t="s">
        <v>177</v>
      </c>
      <c r="E4" s="463"/>
      <c r="F4" s="464"/>
    </row>
    <row r="5" spans="1:6" ht="22.5" customHeight="1">
      <c r="A5" s="92" t="s">
        <v>81</v>
      </c>
      <c r="B5" s="92" t="s">
        <v>82</v>
      </c>
      <c r="C5" s="465"/>
      <c r="D5" s="91" t="s">
        <v>69</v>
      </c>
      <c r="E5" s="91" t="s">
        <v>113</v>
      </c>
      <c r="F5" s="91" t="s">
        <v>114</v>
      </c>
    </row>
    <row r="6" spans="1:6" s="169" customFormat="1" ht="21" customHeight="1">
      <c r="A6" s="227"/>
      <c r="B6" s="227"/>
      <c r="C6" s="227" t="s">
        <v>69</v>
      </c>
      <c r="D6" s="228">
        <v>266.04000000000002</v>
      </c>
      <c r="E6" s="229">
        <v>227.34</v>
      </c>
      <c r="F6" s="228">
        <v>38.700000000000003</v>
      </c>
    </row>
    <row r="7" spans="1:6" ht="21" customHeight="1">
      <c r="A7" s="227">
        <v>301</v>
      </c>
      <c r="B7" s="227"/>
      <c r="C7" s="227" t="s">
        <v>76</v>
      </c>
      <c r="D7" s="228">
        <v>225.98</v>
      </c>
      <c r="E7" s="229">
        <v>225.98</v>
      </c>
      <c r="F7" s="228">
        <v>0</v>
      </c>
    </row>
    <row r="8" spans="1:6" ht="21" customHeight="1">
      <c r="A8" s="227" t="s">
        <v>266</v>
      </c>
      <c r="B8" s="227">
        <v>30101</v>
      </c>
      <c r="C8" s="227" t="s">
        <v>267</v>
      </c>
      <c r="D8" s="228">
        <v>90.32</v>
      </c>
      <c r="E8" s="229">
        <v>90.32</v>
      </c>
      <c r="F8" s="228">
        <v>0</v>
      </c>
    </row>
    <row r="9" spans="1:6" ht="21" customHeight="1">
      <c r="A9" s="227" t="s">
        <v>266</v>
      </c>
      <c r="B9" s="227">
        <v>30102</v>
      </c>
      <c r="C9" s="227" t="s">
        <v>268</v>
      </c>
      <c r="D9" s="228">
        <v>53.69</v>
      </c>
      <c r="E9" s="229">
        <v>53.69</v>
      </c>
      <c r="F9" s="228">
        <v>0</v>
      </c>
    </row>
    <row r="10" spans="1:6" ht="21" customHeight="1">
      <c r="A10" s="227" t="s">
        <v>266</v>
      </c>
      <c r="B10" s="227">
        <v>30108</v>
      </c>
      <c r="C10" s="227" t="s">
        <v>269</v>
      </c>
      <c r="D10" s="228">
        <v>24.24</v>
      </c>
      <c r="E10" s="229">
        <v>24.24</v>
      </c>
      <c r="F10" s="228">
        <v>0</v>
      </c>
    </row>
    <row r="11" spans="1:6" ht="21" customHeight="1">
      <c r="A11" s="227" t="s">
        <v>266</v>
      </c>
      <c r="B11" s="227">
        <v>30110</v>
      </c>
      <c r="C11" s="227" t="s">
        <v>270</v>
      </c>
      <c r="D11" s="228">
        <v>28.93</v>
      </c>
      <c r="E11" s="229">
        <v>28.93</v>
      </c>
      <c r="F11" s="228">
        <v>0</v>
      </c>
    </row>
    <row r="12" spans="1:6" ht="21" customHeight="1">
      <c r="A12" s="227" t="s">
        <v>266</v>
      </c>
      <c r="B12" s="227">
        <v>30113</v>
      </c>
      <c r="C12" s="227" t="s">
        <v>271</v>
      </c>
      <c r="D12" s="228">
        <v>17.28</v>
      </c>
      <c r="E12" s="229">
        <v>17.28</v>
      </c>
      <c r="F12" s="228">
        <v>0</v>
      </c>
    </row>
    <row r="13" spans="1:6" ht="21" customHeight="1">
      <c r="A13" s="227" t="s">
        <v>266</v>
      </c>
      <c r="B13" s="227">
        <v>30199</v>
      </c>
      <c r="C13" s="227" t="s">
        <v>272</v>
      </c>
      <c r="D13" s="228">
        <v>11.52</v>
      </c>
      <c r="E13" s="229">
        <v>11.52</v>
      </c>
      <c r="F13" s="228">
        <v>0</v>
      </c>
    </row>
    <row r="14" spans="1:6" ht="21" customHeight="1">
      <c r="A14" s="227">
        <v>302</v>
      </c>
      <c r="B14" s="227"/>
      <c r="C14" s="227" t="s">
        <v>77</v>
      </c>
      <c r="D14" s="228">
        <v>38.700000000000003</v>
      </c>
      <c r="E14" s="229">
        <v>0</v>
      </c>
      <c r="F14" s="228">
        <v>38.700000000000003</v>
      </c>
    </row>
    <row r="15" spans="1:6" ht="21" customHeight="1">
      <c r="A15" s="227" t="s">
        <v>266</v>
      </c>
      <c r="B15" s="227">
        <v>30201</v>
      </c>
      <c r="C15" s="227" t="s">
        <v>273</v>
      </c>
      <c r="D15" s="228">
        <v>1.7</v>
      </c>
      <c r="E15" s="229">
        <v>0</v>
      </c>
      <c r="F15" s="228">
        <v>1.7</v>
      </c>
    </row>
    <row r="16" spans="1:6" ht="21" customHeight="1">
      <c r="A16" s="227" t="s">
        <v>266</v>
      </c>
      <c r="B16" s="227">
        <v>30202</v>
      </c>
      <c r="C16" s="227" t="s">
        <v>274</v>
      </c>
      <c r="D16" s="228">
        <v>0.52</v>
      </c>
      <c r="E16" s="229">
        <v>0</v>
      </c>
      <c r="F16" s="228">
        <v>0.52</v>
      </c>
    </row>
    <row r="17" spans="1:6" ht="21" customHeight="1">
      <c r="A17" s="227" t="s">
        <v>266</v>
      </c>
      <c r="B17" s="227">
        <v>30207</v>
      </c>
      <c r="C17" s="227" t="s">
        <v>275</v>
      </c>
      <c r="D17" s="228">
        <v>2.2000000000000002</v>
      </c>
      <c r="E17" s="229">
        <v>0</v>
      </c>
      <c r="F17" s="228">
        <v>2.2000000000000002</v>
      </c>
    </row>
    <row r="18" spans="1:6" ht="21" customHeight="1">
      <c r="A18" s="227" t="s">
        <v>266</v>
      </c>
      <c r="B18" s="227">
        <v>30211</v>
      </c>
      <c r="C18" s="227" t="s">
        <v>276</v>
      </c>
      <c r="D18" s="228">
        <v>2</v>
      </c>
      <c r="E18" s="229">
        <v>0</v>
      </c>
      <c r="F18" s="228">
        <v>2</v>
      </c>
    </row>
    <row r="19" spans="1:6" ht="21" customHeight="1">
      <c r="A19" s="227" t="s">
        <v>266</v>
      </c>
      <c r="B19" s="227">
        <v>30217</v>
      </c>
      <c r="C19" s="227" t="s">
        <v>277</v>
      </c>
      <c r="D19" s="228">
        <v>0.78</v>
      </c>
      <c r="E19" s="229">
        <v>0</v>
      </c>
      <c r="F19" s="228">
        <v>0.78</v>
      </c>
    </row>
    <row r="20" spans="1:6" ht="21" customHeight="1">
      <c r="A20" s="227" t="s">
        <v>266</v>
      </c>
      <c r="B20" s="227">
        <v>30226</v>
      </c>
      <c r="C20" s="227" t="s">
        <v>278</v>
      </c>
      <c r="D20" s="228">
        <v>11.39</v>
      </c>
      <c r="E20" s="229">
        <v>0</v>
      </c>
      <c r="F20" s="228">
        <v>11.39</v>
      </c>
    </row>
    <row r="21" spans="1:6" ht="21" customHeight="1">
      <c r="A21" s="227" t="s">
        <v>266</v>
      </c>
      <c r="B21" s="227">
        <v>30228</v>
      </c>
      <c r="C21" s="227" t="s">
        <v>279</v>
      </c>
      <c r="D21" s="228">
        <v>0.91</v>
      </c>
      <c r="E21" s="229">
        <v>0</v>
      </c>
      <c r="F21" s="228">
        <v>0.91</v>
      </c>
    </row>
    <row r="22" spans="1:6" ht="21" customHeight="1">
      <c r="A22" s="227" t="s">
        <v>266</v>
      </c>
      <c r="B22" s="227">
        <v>30231</v>
      </c>
      <c r="C22" s="227" t="s">
        <v>280</v>
      </c>
      <c r="D22" s="228">
        <v>3</v>
      </c>
      <c r="E22" s="229">
        <v>0</v>
      </c>
      <c r="F22" s="228">
        <v>3</v>
      </c>
    </row>
    <row r="23" spans="1:6" ht="21" customHeight="1">
      <c r="A23" s="227" t="s">
        <v>266</v>
      </c>
      <c r="B23" s="227">
        <v>30239</v>
      </c>
      <c r="C23" s="227" t="s">
        <v>281</v>
      </c>
      <c r="D23" s="228">
        <v>15.42</v>
      </c>
      <c r="E23" s="229">
        <v>0</v>
      </c>
      <c r="F23" s="228">
        <v>15.42</v>
      </c>
    </row>
    <row r="24" spans="1:6" ht="21" customHeight="1">
      <c r="A24" s="227" t="s">
        <v>266</v>
      </c>
      <c r="B24" s="227">
        <v>30299</v>
      </c>
      <c r="C24" s="227" t="s">
        <v>282</v>
      </c>
      <c r="D24" s="228">
        <v>0.78</v>
      </c>
      <c r="E24" s="229">
        <v>0</v>
      </c>
      <c r="F24" s="228">
        <v>0.78</v>
      </c>
    </row>
    <row r="25" spans="1:6" ht="21" customHeight="1">
      <c r="A25" s="227">
        <v>303</v>
      </c>
      <c r="B25" s="227"/>
      <c r="C25" s="227" t="s">
        <v>78</v>
      </c>
      <c r="D25" s="228">
        <v>1.36</v>
      </c>
      <c r="E25" s="229">
        <v>1.36</v>
      </c>
      <c r="F25" s="228">
        <v>0</v>
      </c>
    </row>
    <row r="26" spans="1:6" ht="21" customHeight="1">
      <c r="A26" s="227" t="s">
        <v>266</v>
      </c>
      <c r="B26" s="227">
        <v>30305</v>
      </c>
      <c r="C26" s="227" t="s">
        <v>283</v>
      </c>
      <c r="D26" s="228">
        <v>1.01</v>
      </c>
      <c r="E26" s="229">
        <v>1.01</v>
      </c>
      <c r="F26" s="228">
        <v>0</v>
      </c>
    </row>
    <row r="27" spans="1:6" ht="21" customHeight="1">
      <c r="A27" s="227" t="s">
        <v>266</v>
      </c>
      <c r="B27" s="227">
        <v>30309</v>
      </c>
      <c r="C27" s="227" t="s">
        <v>284</v>
      </c>
      <c r="D27" s="228">
        <v>0.09</v>
      </c>
      <c r="E27" s="229">
        <v>0.09</v>
      </c>
      <c r="F27" s="228">
        <v>0</v>
      </c>
    </row>
    <row r="28" spans="1:6" ht="21" customHeight="1">
      <c r="A28" s="227" t="s">
        <v>266</v>
      </c>
      <c r="B28" s="227">
        <v>30399</v>
      </c>
      <c r="C28" s="227" t="s">
        <v>285</v>
      </c>
      <c r="D28" s="228">
        <v>0.26</v>
      </c>
      <c r="E28" s="229">
        <v>0.26</v>
      </c>
      <c r="F28" s="228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66" t="s">
        <v>115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13.5" customHeight="1">
      <c r="A2" s="103"/>
      <c r="B2" s="104"/>
      <c r="C2" s="104"/>
      <c r="D2" s="104"/>
      <c r="E2" s="104"/>
      <c r="F2" s="104"/>
      <c r="G2" s="104"/>
      <c r="H2" s="104"/>
      <c r="I2" s="101"/>
      <c r="J2" s="101"/>
      <c r="K2" s="101"/>
      <c r="L2" s="103"/>
      <c r="M2" s="105" t="s">
        <v>116</v>
      </c>
    </row>
    <row r="3" spans="1:13" ht="27" customHeight="1">
      <c r="A3" s="184" t="s">
        <v>212</v>
      </c>
      <c r="B3" s="13"/>
      <c r="C3" s="13"/>
      <c r="D3" s="102"/>
      <c r="E3" s="102"/>
      <c r="F3" s="102"/>
      <c r="G3" s="102"/>
      <c r="H3" s="102"/>
      <c r="I3" s="99"/>
      <c r="J3" s="99"/>
      <c r="K3" s="101"/>
      <c r="L3" s="467" t="s">
        <v>24</v>
      </c>
      <c r="M3" s="467"/>
    </row>
    <row r="4" spans="1:13" ht="13.5" customHeight="1">
      <c r="A4" s="468" t="s">
        <v>66</v>
      </c>
      <c r="B4" s="468" t="s">
        <v>79</v>
      </c>
      <c r="C4" s="468"/>
      <c r="D4" s="468"/>
      <c r="E4" s="469" t="s">
        <v>80</v>
      </c>
      <c r="F4" s="469" t="s">
        <v>94</v>
      </c>
      <c r="G4" s="469"/>
      <c r="H4" s="469"/>
      <c r="I4" s="469"/>
      <c r="J4" s="469"/>
      <c r="K4" s="469"/>
      <c r="L4" s="469"/>
      <c r="M4" s="469"/>
    </row>
    <row r="5" spans="1:13" ht="36" customHeight="1">
      <c r="A5" s="468"/>
      <c r="B5" s="98" t="s">
        <v>81</v>
      </c>
      <c r="C5" s="98" t="s">
        <v>82</v>
      </c>
      <c r="D5" s="97" t="s">
        <v>83</v>
      </c>
      <c r="E5" s="469"/>
      <c r="F5" s="97" t="s">
        <v>69</v>
      </c>
      <c r="G5" s="100" t="s">
        <v>97</v>
      </c>
      <c r="H5" s="100" t="s">
        <v>98</v>
      </c>
      <c r="I5" s="100" t="s">
        <v>99</v>
      </c>
      <c r="J5" s="100" t="s">
        <v>100</v>
      </c>
      <c r="K5" s="100" t="s">
        <v>101</v>
      </c>
      <c r="L5" s="100" t="s">
        <v>102</v>
      </c>
      <c r="M5" s="100" t="s">
        <v>104</v>
      </c>
    </row>
    <row r="6" spans="1:13" s="169" customFormat="1" ht="24.75" customHeight="1">
      <c r="A6" s="232"/>
      <c r="B6" s="230"/>
      <c r="C6" s="231"/>
      <c r="D6" s="231"/>
      <c r="E6" s="232" t="s">
        <v>69</v>
      </c>
      <c r="F6" s="233">
        <v>228</v>
      </c>
      <c r="G6" s="233">
        <v>0</v>
      </c>
      <c r="H6" s="233">
        <v>228</v>
      </c>
      <c r="I6" s="233">
        <v>0</v>
      </c>
      <c r="J6" s="233">
        <v>0</v>
      </c>
      <c r="K6" s="234">
        <v>0</v>
      </c>
      <c r="L6" s="234">
        <v>0</v>
      </c>
      <c r="M6" s="234">
        <v>0</v>
      </c>
    </row>
    <row r="7" spans="1:13" ht="24.75" customHeight="1">
      <c r="A7" s="232" t="s">
        <v>213</v>
      </c>
      <c r="B7" s="230"/>
      <c r="C7" s="231"/>
      <c r="D7" s="231"/>
      <c r="E7" s="232"/>
      <c r="F7" s="233">
        <v>228</v>
      </c>
      <c r="G7" s="233">
        <v>0</v>
      </c>
      <c r="H7" s="233">
        <v>228</v>
      </c>
      <c r="I7" s="233">
        <v>0</v>
      </c>
      <c r="J7" s="233">
        <v>0</v>
      </c>
      <c r="K7" s="234">
        <v>0</v>
      </c>
      <c r="L7" s="234">
        <v>0</v>
      </c>
      <c r="M7" s="234">
        <v>0</v>
      </c>
    </row>
    <row r="8" spans="1:13" ht="24.75" customHeight="1">
      <c r="A8" s="232" t="s">
        <v>214</v>
      </c>
      <c r="B8" s="230">
        <v>208</v>
      </c>
      <c r="C8" s="231"/>
      <c r="D8" s="231"/>
      <c r="E8" s="232" t="s">
        <v>215</v>
      </c>
      <c r="F8" s="233">
        <v>228</v>
      </c>
      <c r="G8" s="233">
        <v>0</v>
      </c>
      <c r="H8" s="233">
        <v>228</v>
      </c>
      <c r="I8" s="233">
        <v>0</v>
      </c>
      <c r="J8" s="233">
        <v>0</v>
      </c>
      <c r="K8" s="234">
        <v>0</v>
      </c>
      <c r="L8" s="234">
        <v>0</v>
      </c>
      <c r="M8" s="234">
        <v>0</v>
      </c>
    </row>
    <row r="9" spans="1:13" ht="24.75" customHeight="1">
      <c r="A9" s="232" t="s">
        <v>216</v>
      </c>
      <c r="B9" s="230"/>
      <c r="C9" s="231" t="s">
        <v>232</v>
      </c>
      <c r="D9" s="231"/>
      <c r="E9" s="232" t="s">
        <v>233</v>
      </c>
      <c r="F9" s="233">
        <v>228</v>
      </c>
      <c r="G9" s="233">
        <v>0</v>
      </c>
      <c r="H9" s="233">
        <v>228</v>
      </c>
      <c r="I9" s="233">
        <v>0</v>
      </c>
      <c r="J9" s="233">
        <v>0</v>
      </c>
      <c r="K9" s="234">
        <v>0</v>
      </c>
      <c r="L9" s="234">
        <v>0</v>
      </c>
      <c r="M9" s="234">
        <v>0</v>
      </c>
    </row>
    <row r="10" spans="1:13" ht="24.75" customHeight="1">
      <c r="A10" s="232" t="s">
        <v>219</v>
      </c>
      <c r="B10" s="230">
        <v>208</v>
      </c>
      <c r="C10" s="231" t="s">
        <v>234</v>
      </c>
      <c r="D10" s="231" t="s">
        <v>237</v>
      </c>
      <c r="E10" s="232" t="s">
        <v>238</v>
      </c>
      <c r="F10" s="233">
        <v>228</v>
      </c>
      <c r="G10" s="233">
        <v>0</v>
      </c>
      <c r="H10" s="233">
        <v>228</v>
      </c>
      <c r="I10" s="233">
        <v>0</v>
      </c>
      <c r="J10" s="233">
        <v>0</v>
      </c>
      <c r="K10" s="234">
        <v>0</v>
      </c>
      <c r="L10" s="234">
        <v>0</v>
      </c>
      <c r="M10" s="234">
        <v>0</v>
      </c>
    </row>
  </sheetData>
  <sheetProtection formatCells="0" formatColumns="0" formatRows="0"/>
  <mergeCells count="6"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73" t="s">
        <v>117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ht="13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474" t="s">
        <v>118</v>
      </c>
      <c r="M2" s="474"/>
    </row>
    <row r="3" spans="1:13" ht="25.5" customHeight="1">
      <c r="A3" s="246" t="s">
        <v>212</v>
      </c>
      <c r="B3" s="236"/>
      <c r="C3" s="236"/>
      <c r="D3" s="237"/>
      <c r="E3" s="237"/>
      <c r="F3" s="237"/>
      <c r="G3" s="237"/>
      <c r="H3" s="237"/>
      <c r="I3" s="235"/>
      <c r="J3" s="235"/>
      <c r="K3" s="235"/>
      <c r="L3" s="475" t="s">
        <v>24</v>
      </c>
      <c r="M3" s="475"/>
    </row>
    <row r="4" spans="1:13" ht="25.5" customHeight="1">
      <c r="A4" s="471" t="s">
        <v>66</v>
      </c>
      <c r="B4" s="471" t="s">
        <v>79</v>
      </c>
      <c r="C4" s="471"/>
      <c r="D4" s="471"/>
      <c r="E4" s="472" t="s">
        <v>80</v>
      </c>
      <c r="F4" s="472" t="s">
        <v>94</v>
      </c>
      <c r="G4" s="472"/>
      <c r="H4" s="472"/>
      <c r="I4" s="472"/>
      <c r="J4" s="472"/>
      <c r="K4" s="472"/>
      <c r="L4" s="472"/>
      <c r="M4" s="472"/>
    </row>
    <row r="5" spans="1:13" ht="25.5" customHeight="1">
      <c r="A5" s="471"/>
      <c r="B5" s="238" t="s">
        <v>81</v>
      </c>
      <c r="C5" s="238" t="s">
        <v>82</v>
      </c>
      <c r="D5" s="239" t="s">
        <v>83</v>
      </c>
      <c r="E5" s="472"/>
      <c r="F5" s="239" t="s">
        <v>69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0" t="s">
        <v>102</v>
      </c>
      <c r="M5" s="240" t="s">
        <v>104</v>
      </c>
    </row>
    <row r="6" spans="1:13" s="169" customFormat="1" ht="33.75" customHeight="1">
      <c r="A6" s="241"/>
      <c r="B6" s="242"/>
      <c r="C6" s="243"/>
      <c r="D6" s="243"/>
      <c r="E6" s="241"/>
      <c r="F6" s="244"/>
      <c r="G6" s="244"/>
      <c r="H6" s="244"/>
      <c r="I6" s="244"/>
      <c r="J6" s="244"/>
      <c r="K6" s="245"/>
      <c r="L6" s="245"/>
      <c r="M6" s="245"/>
    </row>
    <row r="7" spans="1:13" ht="14.2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76" t="s">
        <v>119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13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477" t="s">
        <v>120</v>
      </c>
      <c r="M2" s="477"/>
    </row>
    <row r="3" spans="1:13" ht="13.5" customHeight="1">
      <c r="A3" s="478"/>
      <c r="B3" s="478"/>
      <c r="C3" s="478"/>
      <c r="D3" s="248"/>
      <c r="E3" s="248"/>
      <c r="F3" s="248"/>
      <c r="G3" s="248"/>
      <c r="H3" s="248"/>
      <c r="I3" s="247"/>
      <c r="J3" s="247"/>
      <c r="K3" s="247"/>
      <c r="L3" s="479" t="s">
        <v>24</v>
      </c>
      <c r="M3" s="479"/>
    </row>
    <row r="4" spans="1:13" ht="13.5" customHeight="1">
      <c r="A4" s="481" t="s">
        <v>66</v>
      </c>
      <c r="B4" s="481" t="s">
        <v>79</v>
      </c>
      <c r="C4" s="481"/>
      <c r="D4" s="481"/>
      <c r="E4" s="482" t="s">
        <v>80</v>
      </c>
      <c r="F4" s="482" t="s">
        <v>94</v>
      </c>
      <c r="G4" s="482"/>
      <c r="H4" s="482"/>
      <c r="I4" s="482"/>
      <c r="J4" s="482"/>
      <c r="K4" s="482"/>
      <c r="L4" s="482"/>
      <c r="M4" s="482"/>
    </row>
    <row r="5" spans="1:13" ht="36" customHeight="1">
      <c r="A5" s="481"/>
      <c r="B5" s="249" t="s">
        <v>81</v>
      </c>
      <c r="C5" s="249" t="s">
        <v>82</v>
      </c>
      <c r="D5" s="250" t="s">
        <v>83</v>
      </c>
      <c r="E5" s="482"/>
      <c r="F5" s="250" t="s">
        <v>69</v>
      </c>
      <c r="G5" s="251" t="s">
        <v>97</v>
      </c>
      <c r="H5" s="251" t="s">
        <v>98</v>
      </c>
      <c r="I5" s="251" t="s">
        <v>99</v>
      </c>
      <c r="J5" s="251" t="s">
        <v>100</v>
      </c>
      <c r="K5" s="251" t="s">
        <v>101</v>
      </c>
      <c r="L5" s="251" t="s">
        <v>102</v>
      </c>
      <c r="M5" s="251" t="s">
        <v>104</v>
      </c>
    </row>
    <row r="6" spans="1:13" ht="13.5" customHeight="1">
      <c r="A6" s="252"/>
      <c r="B6" s="253"/>
      <c r="C6" s="253"/>
      <c r="D6" s="253"/>
      <c r="E6" s="254"/>
      <c r="F6" s="255"/>
      <c r="G6" s="255"/>
      <c r="H6" s="255"/>
      <c r="I6" s="255"/>
      <c r="J6" s="255"/>
      <c r="K6" s="256"/>
      <c r="L6" s="256"/>
      <c r="M6" s="257"/>
    </row>
    <row r="7" spans="1:13" ht="14.25" customHeight="1">
      <c r="A7" s="480"/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>
      <selection activeCell="D7" sqref="D7"/>
    </sheetView>
  </sheetViews>
  <sheetFormatPr defaultRowHeight="13.5"/>
  <cols>
    <col min="1" max="1" width="13.25" customWidth="1"/>
    <col min="3" max="3" width="24.75" customWidth="1"/>
  </cols>
  <sheetData>
    <row r="1" spans="1:16" ht="27" customHeight="1">
      <c r="A1" s="486" t="s">
        <v>121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9"/>
      <c r="O2" s="109"/>
      <c r="P2" s="145" t="s">
        <v>184</v>
      </c>
    </row>
    <row r="3" spans="1:16" ht="30" customHeight="1">
      <c r="A3" s="184" t="s">
        <v>212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7"/>
      <c r="M3" s="107"/>
      <c r="N3" s="111"/>
      <c r="O3" s="111"/>
      <c r="P3" s="145" t="s">
        <v>181</v>
      </c>
    </row>
    <row r="4" spans="1:16" ht="13.5" customHeight="1">
      <c r="A4" s="487" t="s">
        <v>66</v>
      </c>
      <c r="B4" s="490" t="s">
        <v>122</v>
      </c>
      <c r="C4" s="490" t="s">
        <v>123</v>
      </c>
      <c r="D4" s="483" t="s">
        <v>87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6" ht="13.5" customHeight="1">
      <c r="A5" s="488"/>
      <c r="B5" s="491"/>
      <c r="C5" s="491"/>
      <c r="D5" s="490" t="s">
        <v>69</v>
      </c>
      <c r="E5" s="483" t="s">
        <v>70</v>
      </c>
      <c r="F5" s="484"/>
      <c r="G5" s="485"/>
      <c r="H5" s="493" t="s">
        <v>33</v>
      </c>
      <c r="I5" s="493" t="s">
        <v>35</v>
      </c>
      <c r="J5" s="483" t="s">
        <v>71</v>
      </c>
      <c r="K5" s="484"/>
      <c r="L5" s="485"/>
      <c r="M5" s="493" t="s">
        <v>41</v>
      </c>
      <c r="N5" s="493" t="s">
        <v>43</v>
      </c>
      <c r="O5" s="495" t="s">
        <v>189</v>
      </c>
      <c r="P5" s="494" t="s">
        <v>190</v>
      </c>
    </row>
    <row r="6" spans="1:16" ht="36" customHeight="1">
      <c r="A6" s="489"/>
      <c r="B6" s="492"/>
      <c r="C6" s="492"/>
      <c r="D6" s="492"/>
      <c r="E6" s="155" t="s">
        <v>187</v>
      </c>
      <c r="F6" s="158" t="s">
        <v>192</v>
      </c>
      <c r="G6" s="106" t="s">
        <v>75</v>
      </c>
      <c r="H6" s="493"/>
      <c r="I6" s="493"/>
      <c r="J6" s="155" t="s">
        <v>187</v>
      </c>
      <c r="K6" s="155" t="s">
        <v>188</v>
      </c>
      <c r="L6" s="110" t="s">
        <v>75</v>
      </c>
      <c r="M6" s="493"/>
      <c r="N6" s="493"/>
      <c r="O6" s="492"/>
      <c r="P6" s="493"/>
    </row>
    <row r="7" spans="1:16" s="169" customFormat="1" ht="39.75" customHeight="1">
      <c r="A7" s="259"/>
      <c r="B7" s="260"/>
      <c r="C7" s="260" t="s">
        <v>69</v>
      </c>
      <c r="D7" s="262">
        <f>E7+H7+I7+J7+N7+O7+P7+M7</f>
        <v>6254.8700000000008</v>
      </c>
      <c r="E7" s="262">
        <f>F7+G7</f>
        <v>6026.8700000000008</v>
      </c>
      <c r="F7" s="258">
        <v>2766.34</v>
      </c>
      <c r="G7" s="258">
        <v>3260.53</v>
      </c>
      <c r="H7" s="258">
        <v>0</v>
      </c>
      <c r="I7" s="258">
        <v>228</v>
      </c>
      <c r="J7" s="262">
        <f>K7+L7</f>
        <v>0</v>
      </c>
      <c r="K7" s="258">
        <v>0</v>
      </c>
      <c r="L7" s="258">
        <v>0</v>
      </c>
      <c r="M7" s="258">
        <v>0</v>
      </c>
      <c r="N7" s="258">
        <v>0</v>
      </c>
      <c r="O7" s="258">
        <v>0</v>
      </c>
      <c r="P7" s="261">
        <v>0</v>
      </c>
    </row>
    <row r="8" spans="1:16" ht="39.75" customHeight="1">
      <c r="A8" s="259" t="s">
        <v>213</v>
      </c>
      <c r="B8" s="260" t="s">
        <v>286</v>
      </c>
      <c r="C8" s="260" t="s">
        <v>287</v>
      </c>
      <c r="D8" s="262">
        <f t="shared" ref="D8:D30" si="0">E8+H8+I8+J8+N8+O8+P8+M8</f>
        <v>153.22</v>
      </c>
      <c r="E8" s="262">
        <f t="shared" ref="E8:E30" si="1">F8+G8</f>
        <v>153.22</v>
      </c>
      <c r="F8" s="258">
        <v>153.22</v>
      </c>
      <c r="G8" s="258">
        <v>0</v>
      </c>
      <c r="H8" s="258">
        <v>0</v>
      </c>
      <c r="I8" s="258">
        <v>0</v>
      </c>
      <c r="J8" s="262">
        <f t="shared" ref="J8:J30" si="2">K8+L8</f>
        <v>0</v>
      </c>
      <c r="K8" s="258">
        <v>0</v>
      </c>
      <c r="L8" s="258">
        <v>0</v>
      </c>
      <c r="M8" s="258">
        <v>0</v>
      </c>
      <c r="N8" s="258">
        <v>0</v>
      </c>
      <c r="O8" s="258">
        <v>0</v>
      </c>
      <c r="P8" s="261">
        <v>0</v>
      </c>
    </row>
    <row r="9" spans="1:16" ht="39.75" customHeight="1">
      <c r="A9" s="259" t="s">
        <v>213</v>
      </c>
      <c r="B9" s="260" t="s">
        <v>288</v>
      </c>
      <c r="C9" s="260" t="s">
        <v>289</v>
      </c>
      <c r="D9" s="262">
        <f t="shared" si="0"/>
        <v>9.2899999999999991</v>
      </c>
      <c r="E9" s="262">
        <f t="shared" si="1"/>
        <v>9.2899999999999991</v>
      </c>
      <c r="F9" s="258">
        <v>9.2899999999999991</v>
      </c>
      <c r="G9" s="258">
        <v>0</v>
      </c>
      <c r="H9" s="258">
        <v>0</v>
      </c>
      <c r="I9" s="258">
        <v>0</v>
      </c>
      <c r="J9" s="262">
        <f t="shared" si="2"/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61">
        <v>0</v>
      </c>
    </row>
    <row r="10" spans="1:16" ht="39.75" customHeight="1">
      <c r="A10" s="259" t="s">
        <v>213</v>
      </c>
      <c r="B10" s="260" t="s">
        <v>290</v>
      </c>
      <c r="C10" s="260" t="s">
        <v>291</v>
      </c>
      <c r="D10" s="262">
        <f t="shared" si="0"/>
        <v>23.3</v>
      </c>
      <c r="E10" s="262">
        <f t="shared" si="1"/>
        <v>23.3</v>
      </c>
      <c r="F10" s="258">
        <v>23.3</v>
      </c>
      <c r="G10" s="258">
        <v>0</v>
      </c>
      <c r="H10" s="258">
        <v>0</v>
      </c>
      <c r="I10" s="258">
        <v>0</v>
      </c>
      <c r="J10" s="262">
        <f t="shared" si="2"/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61">
        <v>0</v>
      </c>
    </row>
    <row r="11" spans="1:16" ht="39.75" customHeight="1">
      <c r="A11" s="259" t="s">
        <v>213</v>
      </c>
      <c r="B11" s="260" t="s">
        <v>292</v>
      </c>
      <c r="C11" s="260" t="s">
        <v>293</v>
      </c>
      <c r="D11" s="262">
        <f t="shared" si="0"/>
        <v>156.88</v>
      </c>
      <c r="E11" s="262">
        <f t="shared" si="1"/>
        <v>156.88</v>
      </c>
      <c r="F11" s="258">
        <v>76.88</v>
      </c>
      <c r="G11" s="328">
        <v>80</v>
      </c>
      <c r="H11" s="258">
        <v>0</v>
      </c>
      <c r="I11" s="258">
        <v>0</v>
      </c>
      <c r="J11" s="262">
        <f t="shared" si="2"/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61">
        <v>0</v>
      </c>
    </row>
    <row r="12" spans="1:16" ht="39.75" customHeight="1">
      <c r="A12" s="259" t="s">
        <v>213</v>
      </c>
      <c r="B12" s="260" t="s">
        <v>294</v>
      </c>
      <c r="C12" s="260" t="s">
        <v>295</v>
      </c>
      <c r="D12" s="262">
        <f t="shared" si="0"/>
        <v>266</v>
      </c>
      <c r="E12" s="262">
        <f t="shared" si="1"/>
        <v>266</v>
      </c>
      <c r="F12" s="258">
        <v>135</v>
      </c>
      <c r="G12" s="328">
        <v>131</v>
      </c>
      <c r="H12" s="258">
        <v>0</v>
      </c>
      <c r="I12" s="258">
        <v>0</v>
      </c>
      <c r="J12" s="262">
        <f t="shared" si="2"/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61">
        <v>0</v>
      </c>
    </row>
    <row r="13" spans="1:16" ht="39.75" customHeight="1">
      <c r="A13" s="259" t="s">
        <v>213</v>
      </c>
      <c r="B13" s="260" t="s">
        <v>296</v>
      </c>
      <c r="C13" s="260" t="s">
        <v>297</v>
      </c>
      <c r="D13" s="262">
        <f t="shared" si="0"/>
        <v>52.08</v>
      </c>
      <c r="E13" s="262">
        <f t="shared" si="1"/>
        <v>52.08</v>
      </c>
      <c r="F13" s="258">
        <v>52.08</v>
      </c>
      <c r="G13" s="258">
        <v>0</v>
      </c>
      <c r="H13" s="258">
        <v>0</v>
      </c>
      <c r="I13" s="258">
        <v>0</v>
      </c>
      <c r="J13" s="262">
        <f t="shared" si="2"/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61">
        <v>0</v>
      </c>
    </row>
    <row r="14" spans="1:16" ht="39.75" customHeight="1">
      <c r="A14" s="259" t="s">
        <v>213</v>
      </c>
      <c r="B14" s="260" t="s">
        <v>298</v>
      </c>
      <c r="C14" s="260" t="s">
        <v>299</v>
      </c>
      <c r="D14" s="262">
        <f t="shared" si="0"/>
        <v>1111.8</v>
      </c>
      <c r="E14" s="262">
        <f t="shared" si="1"/>
        <v>1111.8</v>
      </c>
      <c r="F14" s="258">
        <v>111.8</v>
      </c>
      <c r="G14" s="328">
        <v>1000</v>
      </c>
      <c r="H14" s="258">
        <v>0</v>
      </c>
      <c r="I14" s="258">
        <v>0</v>
      </c>
      <c r="J14" s="262">
        <f t="shared" si="2"/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61">
        <v>0</v>
      </c>
    </row>
    <row r="15" spans="1:16" ht="39.75" customHeight="1">
      <c r="A15" s="259" t="s">
        <v>213</v>
      </c>
      <c r="B15" s="260" t="s">
        <v>300</v>
      </c>
      <c r="C15" s="260" t="s">
        <v>301</v>
      </c>
      <c r="D15" s="262">
        <f t="shared" si="0"/>
        <v>86.63</v>
      </c>
      <c r="E15" s="262">
        <f t="shared" si="1"/>
        <v>86.63</v>
      </c>
      <c r="F15" s="258">
        <v>86.63</v>
      </c>
      <c r="G15" s="258">
        <v>0</v>
      </c>
      <c r="H15" s="258">
        <v>0</v>
      </c>
      <c r="I15" s="258">
        <v>0</v>
      </c>
      <c r="J15" s="262">
        <f t="shared" si="2"/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61">
        <v>0</v>
      </c>
    </row>
    <row r="16" spans="1:16" ht="39.75" customHeight="1">
      <c r="A16" s="259" t="s">
        <v>213</v>
      </c>
      <c r="B16" s="260" t="s">
        <v>302</v>
      </c>
      <c r="C16" s="260" t="s">
        <v>302</v>
      </c>
      <c r="D16" s="262">
        <f t="shared" si="0"/>
        <v>228</v>
      </c>
      <c r="E16" s="262">
        <f t="shared" si="1"/>
        <v>0</v>
      </c>
      <c r="F16" s="258">
        <v>0</v>
      </c>
      <c r="G16" s="258">
        <v>0</v>
      </c>
      <c r="H16" s="258">
        <v>0</v>
      </c>
      <c r="I16" s="258">
        <v>228</v>
      </c>
      <c r="J16" s="262">
        <f t="shared" si="2"/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61">
        <v>0</v>
      </c>
    </row>
    <row r="17" spans="1:16" ht="39.75" customHeight="1">
      <c r="A17" s="259" t="s">
        <v>213</v>
      </c>
      <c r="B17" s="260" t="s">
        <v>303</v>
      </c>
      <c r="C17" s="260" t="s">
        <v>304</v>
      </c>
      <c r="D17" s="262">
        <f t="shared" si="0"/>
        <v>1599.85</v>
      </c>
      <c r="E17" s="262">
        <f t="shared" si="1"/>
        <v>1599.85</v>
      </c>
      <c r="F17" s="258">
        <v>599.85</v>
      </c>
      <c r="G17" s="328">
        <v>1000</v>
      </c>
      <c r="H17" s="258">
        <v>0</v>
      </c>
      <c r="I17" s="258">
        <v>0</v>
      </c>
      <c r="J17" s="262">
        <f t="shared" si="2"/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61">
        <v>0</v>
      </c>
    </row>
    <row r="18" spans="1:16" ht="39.75" customHeight="1">
      <c r="A18" s="259" t="s">
        <v>213</v>
      </c>
      <c r="B18" s="260" t="s">
        <v>305</v>
      </c>
      <c r="C18" s="260" t="s">
        <v>306</v>
      </c>
      <c r="D18" s="262">
        <f t="shared" si="0"/>
        <v>7.43</v>
      </c>
      <c r="E18" s="262">
        <f t="shared" si="1"/>
        <v>7.43</v>
      </c>
      <c r="F18" s="258">
        <v>7.43</v>
      </c>
      <c r="G18" s="258">
        <v>0</v>
      </c>
      <c r="H18" s="258">
        <v>0</v>
      </c>
      <c r="I18" s="258">
        <v>0</v>
      </c>
      <c r="J18" s="262">
        <f t="shared" si="2"/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61">
        <v>0</v>
      </c>
    </row>
    <row r="19" spans="1:16" ht="39.75" customHeight="1">
      <c r="A19" s="259" t="s">
        <v>213</v>
      </c>
      <c r="B19" s="260" t="s">
        <v>307</v>
      </c>
      <c r="C19" s="260" t="s">
        <v>308</v>
      </c>
      <c r="D19" s="262">
        <f t="shared" si="0"/>
        <v>21.72</v>
      </c>
      <c r="E19" s="262">
        <f t="shared" si="1"/>
        <v>21.72</v>
      </c>
      <c r="F19" s="258">
        <v>21.72</v>
      </c>
      <c r="G19" s="258">
        <v>0</v>
      </c>
      <c r="H19" s="258">
        <v>0</v>
      </c>
      <c r="I19" s="258">
        <v>0</v>
      </c>
      <c r="J19" s="262">
        <f t="shared" si="2"/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61">
        <v>0</v>
      </c>
    </row>
    <row r="20" spans="1:16" ht="39.75" customHeight="1">
      <c r="A20" s="259" t="s">
        <v>213</v>
      </c>
      <c r="B20" s="260" t="s">
        <v>309</v>
      </c>
      <c r="C20" s="260" t="s">
        <v>310</v>
      </c>
      <c r="D20" s="262">
        <f t="shared" si="0"/>
        <v>49.83</v>
      </c>
      <c r="E20" s="262">
        <f t="shared" si="1"/>
        <v>49.83</v>
      </c>
      <c r="F20" s="258">
        <v>49.83</v>
      </c>
      <c r="G20" s="258">
        <v>0</v>
      </c>
      <c r="H20" s="258">
        <v>0</v>
      </c>
      <c r="I20" s="258">
        <v>0</v>
      </c>
      <c r="J20" s="262">
        <f t="shared" si="2"/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61">
        <v>0</v>
      </c>
    </row>
    <row r="21" spans="1:16" ht="39.75" customHeight="1">
      <c r="A21" s="259" t="s">
        <v>213</v>
      </c>
      <c r="B21" s="260" t="s">
        <v>311</v>
      </c>
      <c r="C21" s="260" t="s">
        <v>312</v>
      </c>
      <c r="D21" s="262">
        <f t="shared" si="0"/>
        <v>349.4</v>
      </c>
      <c r="E21" s="262">
        <f t="shared" si="1"/>
        <v>349.4</v>
      </c>
      <c r="F21" s="258">
        <v>349.4</v>
      </c>
      <c r="G21" s="258">
        <v>0</v>
      </c>
      <c r="H21" s="258">
        <v>0</v>
      </c>
      <c r="I21" s="258">
        <v>0</v>
      </c>
      <c r="J21" s="262">
        <f t="shared" si="2"/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61">
        <v>0</v>
      </c>
    </row>
    <row r="22" spans="1:16" ht="39.75" customHeight="1">
      <c r="A22" s="259" t="s">
        <v>213</v>
      </c>
      <c r="B22" s="260" t="s">
        <v>313</v>
      </c>
      <c r="C22" s="260" t="s">
        <v>314</v>
      </c>
      <c r="D22" s="262">
        <f t="shared" si="0"/>
        <v>59.57</v>
      </c>
      <c r="E22" s="262">
        <f t="shared" si="1"/>
        <v>59.57</v>
      </c>
      <c r="F22" s="258">
        <v>59.57</v>
      </c>
      <c r="G22" s="258">
        <v>0</v>
      </c>
      <c r="H22" s="258">
        <v>0</v>
      </c>
      <c r="I22" s="258">
        <v>0</v>
      </c>
      <c r="J22" s="262">
        <f t="shared" si="2"/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61">
        <v>0</v>
      </c>
    </row>
    <row r="23" spans="1:16" ht="39.75" customHeight="1">
      <c r="A23" s="259" t="s">
        <v>213</v>
      </c>
      <c r="B23" s="260" t="s">
        <v>315</v>
      </c>
      <c r="C23" s="260" t="s">
        <v>316</v>
      </c>
      <c r="D23" s="262">
        <f t="shared" si="0"/>
        <v>1803.6</v>
      </c>
      <c r="E23" s="262">
        <f t="shared" si="1"/>
        <v>1803.6</v>
      </c>
      <c r="F23" s="258">
        <v>754.07</v>
      </c>
      <c r="G23" s="328">
        <v>1049.53</v>
      </c>
      <c r="H23" s="258">
        <v>0</v>
      </c>
      <c r="I23" s="258">
        <v>0</v>
      </c>
      <c r="J23" s="262">
        <f t="shared" si="2"/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61">
        <v>0</v>
      </c>
    </row>
    <row r="24" spans="1:16" ht="39.75" customHeight="1">
      <c r="A24" s="259" t="s">
        <v>213</v>
      </c>
      <c r="B24" s="260" t="s">
        <v>317</v>
      </c>
      <c r="C24" s="260" t="s">
        <v>318</v>
      </c>
      <c r="D24" s="262">
        <f t="shared" si="0"/>
        <v>34.92</v>
      </c>
      <c r="E24" s="262">
        <f t="shared" si="1"/>
        <v>34.92</v>
      </c>
      <c r="F24" s="258">
        <v>34.92</v>
      </c>
      <c r="G24" s="258">
        <v>0</v>
      </c>
      <c r="H24" s="258">
        <v>0</v>
      </c>
      <c r="I24" s="258">
        <v>0</v>
      </c>
      <c r="J24" s="262">
        <f t="shared" si="2"/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61">
        <v>0</v>
      </c>
    </row>
    <row r="25" spans="1:16" ht="39.75" customHeight="1">
      <c r="A25" s="259" t="s">
        <v>213</v>
      </c>
      <c r="B25" s="260" t="s">
        <v>319</v>
      </c>
      <c r="C25" s="260" t="s">
        <v>320</v>
      </c>
      <c r="D25" s="262">
        <f t="shared" si="0"/>
        <v>63.79</v>
      </c>
      <c r="E25" s="262">
        <f t="shared" si="1"/>
        <v>63.79</v>
      </c>
      <c r="F25" s="258">
        <v>63.79</v>
      </c>
      <c r="G25" s="258">
        <v>0</v>
      </c>
      <c r="H25" s="258">
        <v>0</v>
      </c>
      <c r="I25" s="258">
        <v>0</v>
      </c>
      <c r="J25" s="262">
        <f t="shared" si="2"/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61">
        <v>0</v>
      </c>
    </row>
    <row r="26" spans="1:16" ht="39.75" customHeight="1">
      <c r="A26" s="259" t="s">
        <v>213</v>
      </c>
      <c r="B26" s="260" t="s">
        <v>321</v>
      </c>
      <c r="C26" s="260" t="s">
        <v>322</v>
      </c>
      <c r="D26" s="262">
        <f t="shared" si="0"/>
        <v>35.04</v>
      </c>
      <c r="E26" s="262">
        <f t="shared" si="1"/>
        <v>35.04</v>
      </c>
      <c r="F26" s="258">
        <v>35.04</v>
      </c>
      <c r="G26" s="258">
        <v>0</v>
      </c>
      <c r="H26" s="258">
        <v>0</v>
      </c>
      <c r="I26" s="258">
        <v>0</v>
      </c>
      <c r="J26" s="262">
        <f t="shared" si="2"/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61">
        <v>0</v>
      </c>
    </row>
    <row r="27" spans="1:16" ht="39.75" customHeight="1">
      <c r="A27" s="259" t="s">
        <v>213</v>
      </c>
      <c r="B27" s="260" t="s">
        <v>323</v>
      </c>
      <c r="C27" s="260" t="s">
        <v>324</v>
      </c>
      <c r="D27" s="262">
        <f t="shared" si="0"/>
        <v>28.86</v>
      </c>
      <c r="E27" s="262">
        <f t="shared" si="1"/>
        <v>28.86</v>
      </c>
      <c r="F27" s="258">
        <v>28.86</v>
      </c>
      <c r="G27" s="258">
        <v>0</v>
      </c>
      <c r="H27" s="258">
        <v>0</v>
      </c>
      <c r="I27" s="258">
        <v>0</v>
      </c>
      <c r="J27" s="262">
        <f t="shared" si="2"/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61">
        <v>0</v>
      </c>
    </row>
    <row r="28" spans="1:16" ht="39.75" customHeight="1">
      <c r="A28" s="259" t="s">
        <v>213</v>
      </c>
      <c r="B28" s="260" t="s">
        <v>325</v>
      </c>
      <c r="C28" s="260" t="s">
        <v>325</v>
      </c>
      <c r="D28" s="262">
        <f t="shared" si="0"/>
        <v>89</v>
      </c>
      <c r="E28" s="262">
        <f t="shared" si="1"/>
        <v>89</v>
      </c>
      <c r="F28" s="258">
        <v>89</v>
      </c>
      <c r="G28" s="258">
        <v>0</v>
      </c>
      <c r="H28" s="258">
        <v>0</v>
      </c>
      <c r="I28" s="258">
        <v>0</v>
      </c>
      <c r="J28" s="262">
        <f t="shared" si="2"/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61">
        <v>0</v>
      </c>
    </row>
    <row r="29" spans="1:16" ht="39.75" customHeight="1">
      <c r="A29" s="259" t="s">
        <v>213</v>
      </c>
      <c r="B29" s="260" t="s">
        <v>326</v>
      </c>
      <c r="C29" s="260" t="s">
        <v>327</v>
      </c>
      <c r="D29" s="262">
        <f t="shared" si="0"/>
        <v>6.3</v>
      </c>
      <c r="E29" s="262">
        <f t="shared" si="1"/>
        <v>6.3</v>
      </c>
      <c r="F29" s="258">
        <v>6.3</v>
      </c>
      <c r="G29" s="258">
        <v>0</v>
      </c>
      <c r="H29" s="258">
        <v>0</v>
      </c>
      <c r="I29" s="258">
        <v>0</v>
      </c>
      <c r="J29" s="262">
        <f t="shared" si="2"/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61">
        <v>0</v>
      </c>
    </row>
    <row r="30" spans="1:16" ht="39.75" customHeight="1">
      <c r="A30" s="259" t="s">
        <v>213</v>
      </c>
      <c r="B30" s="260" t="s">
        <v>328</v>
      </c>
      <c r="C30" s="260" t="s">
        <v>329</v>
      </c>
      <c r="D30" s="262">
        <f t="shared" si="0"/>
        <v>18.36</v>
      </c>
      <c r="E30" s="262">
        <f t="shared" si="1"/>
        <v>18.36</v>
      </c>
      <c r="F30" s="258">
        <v>18.36</v>
      </c>
      <c r="G30" s="258">
        <v>0</v>
      </c>
      <c r="H30" s="258">
        <v>0</v>
      </c>
      <c r="I30" s="258">
        <v>0</v>
      </c>
      <c r="J30" s="262">
        <f t="shared" si="2"/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61">
        <v>0</v>
      </c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96" t="s">
        <v>124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8" ht="22.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  <c r="M2" s="264"/>
      <c r="N2" s="264"/>
      <c r="O2" s="264"/>
      <c r="P2" s="265"/>
      <c r="Q2" s="265"/>
      <c r="R2" s="266" t="s">
        <v>183</v>
      </c>
    </row>
    <row r="3" spans="1:18" ht="28.5" customHeight="1">
      <c r="A3" s="277" t="s">
        <v>212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7"/>
      <c r="Q3" s="267"/>
      <c r="R3" s="266" t="s">
        <v>181</v>
      </c>
    </row>
    <row r="4" spans="1:18" ht="13.5" customHeight="1">
      <c r="A4" s="501" t="s">
        <v>66</v>
      </c>
      <c r="B4" s="501" t="s">
        <v>125</v>
      </c>
      <c r="C4" s="501" t="s">
        <v>126</v>
      </c>
      <c r="D4" s="501" t="s">
        <v>127</v>
      </c>
      <c r="E4" s="501" t="s">
        <v>128</v>
      </c>
      <c r="F4" s="497" t="s">
        <v>87</v>
      </c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9"/>
    </row>
    <row r="5" spans="1:18" ht="13.5" customHeight="1">
      <c r="A5" s="502"/>
      <c r="B5" s="502"/>
      <c r="C5" s="502"/>
      <c r="D5" s="502"/>
      <c r="E5" s="502"/>
      <c r="F5" s="509" t="s">
        <v>69</v>
      </c>
      <c r="G5" s="506" t="s">
        <v>70</v>
      </c>
      <c r="H5" s="507"/>
      <c r="I5" s="508"/>
      <c r="J5" s="511" t="s">
        <v>33</v>
      </c>
      <c r="K5" s="511" t="s">
        <v>35</v>
      </c>
      <c r="L5" s="506" t="s">
        <v>71</v>
      </c>
      <c r="M5" s="507"/>
      <c r="N5" s="508"/>
      <c r="O5" s="500" t="s">
        <v>41</v>
      </c>
      <c r="P5" s="500" t="s">
        <v>43</v>
      </c>
      <c r="Q5" s="504" t="s">
        <v>189</v>
      </c>
      <c r="R5" s="500" t="s">
        <v>190</v>
      </c>
    </row>
    <row r="6" spans="1:18" ht="36" customHeight="1">
      <c r="A6" s="503"/>
      <c r="B6" s="503"/>
      <c r="C6" s="503"/>
      <c r="D6" s="503"/>
      <c r="E6" s="503">
        <v>0</v>
      </c>
      <c r="F6" s="510"/>
      <c r="G6" s="268" t="s">
        <v>187</v>
      </c>
      <c r="H6" s="268" t="s">
        <v>192</v>
      </c>
      <c r="I6" s="268" t="s">
        <v>75</v>
      </c>
      <c r="J6" s="511"/>
      <c r="K6" s="511"/>
      <c r="L6" s="268" t="s">
        <v>187</v>
      </c>
      <c r="M6" s="268" t="s">
        <v>188</v>
      </c>
      <c r="N6" s="268" t="s">
        <v>75</v>
      </c>
      <c r="O6" s="500"/>
      <c r="P6" s="500"/>
      <c r="Q6" s="505"/>
      <c r="R6" s="500"/>
    </row>
    <row r="7" spans="1:18" s="169" customFormat="1" ht="36" customHeight="1">
      <c r="A7" s="271" t="s">
        <v>66</v>
      </c>
      <c r="B7" s="272"/>
      <c r="C7" s="272"/>
      <c r="D7" s="272"/>
      <c r="E7" s="273"/>
      <c r="F7" s="274">
        <f>G7+J7+K7+L7+O7+P7+Q7+R7</f>
        <v>0</v>
      </c>
      <c r="G7" s="275">
        <f>H7+I7</f>
        <v>0</v>
      </c>
      <c r="H7" s="275"/>
      <c r="I7" s="275"/>
      <c r="J7" s="275"/>
      <c r="K7" s="275"/>
      <c r="L7" s="275">
        <f>M7+N7</f>
        <v>0</v>
      </c>
      <c r="M7" s="275"/>
      <c r="N7" s="275"/>
      <c r="O7" s="275"/>
      <c r="P7" s="275"/>
      <c r="Q7" s="275"/>
      <c r="R7" s="276"/>
    </row>
    <row r="8" spans="1:18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70"/>
      <c r="O8" s="270"/>
      <c r="P8" s="264"/>
      <c r="Q8" s="264"/>
      <c r="R8" s="264"/>
    </row>
    <row r="9" spans="1:18" ht="13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12" t="s">
        <v>129</v>
      </c>
      <c r="B1" s="512"/>
      <c r="C1" s="512"/>
      <c r="D1" s="512"/>
      <c r="E1" s="512"/>
      <c r="F1" s="512"/>
      <c r="G1" s="512"/>
      <c r="H1" s="512"/>
    </row>
    <row r="2" spans="1:8" ht="22.5" customHeight="1">
      <c r="A2" s="278"/>
      <c r="B2" s="278"/>
      <c r="C2" s="278"/>
      <c r="D2" s="278"/>
      <c r="E2" s="278"/>
      <c r="F2" s="278"/>
      <c r="G2" s="278"/>
      <c r="H2" s="279" t="s">
        <v>130</v>
      </c>
    </row>
    <row r="3" spans="1:8" ht="13.5" customHeight="1">
      <c r="A3" s="280"/>
      <c r="B3" s="281"/>
      <c r="C3" s="281"/>
      <c r="D3" s="281"/>
      <c r="E3" s="281"/>
      <c r="F3" s="281"/>
      <c r="G3" s="281"/>
      <c r="H3" s="282" t="s">
        <v>24</v>
      </c>
    </row>
    <row r="4" spans="1:8" ht="13.5" customHeight="1">
      <c r="A4" s="516" t="s">
        <v>66</v>
      </c>
      <c r="B4" s="519" t="s">
        <v>131</v>
      </c>
      <c r="C4" s="519" t="s">
        <v>132</v>
      </c>
      <c r="D4" s="513" t="s">
        <v>133</v>
      </c>
      <c r="E4" s="514"/>
      <c r="F4" s="515"/>
      <c r="G4" s="524" t="s">
        <v>134</v>
      </c>
      <c r="H4" s="519" t="s">
        <v>123</v>
      </c>
    </row>
    <row r="5" spans="1:8" ht="13.5" customHeight="1">
      <c r="A5" s="517"/>
      <c r="B5" s="520"/>
      <c r="C5" s="520"/>
      <c r="D5" s="522" t="s">
        <v>81</v>
      </c>
      <c r="E5" s="522" t="s">
        <v>82</v>
      </c>
      <c r="F5" s="522" t="s">
        <v>83</v>
      </c>
      <c r="G5" s="525"/>
      <c r="H5" s="520" t="s">
        <v>135</v>
      </c>
    </row>
    <row r="6" spans="1:8" ht="13.5" customHeight="1">
      <c r="A6" s="518"/>
      <c r="B6" s="521"/>
      <c r="C6" s="521"/>
      <c r="D6" s="523"/>
      <c r="E6" s="523"/>
      <c r="F6" s="523"/>
      <c r="G6" s="526"/>
      <c r="H6" s="521"/>
    </row>
    <row r="7" spans="1:8" ht="13.5" customHeight="1">
      <c r="A7" s="283"/>
      <c r="B7" s="284"/>
      <c r="C7" s="285"/>
      <c r="D7" s="285"/>
      <c r="E7" s="285"/>
      <c r="F7" s="285"/>
      <c r="G7" s="285"/>
      <c r="H7" s="286"/>
    </row>
    <row r="8" spans="1:8" ht="13.5" customHeight="1">
      <c r="A8" s="287"/>
      <c r="B8" s="287"/>
      <c r="C8" s="287"/>
      <c r="D8" s="287"/>
      <c r="E8" s="287"/>
      <c r="F8" s="287"/>
      <c r="G8" s="287"/>
      <c r="H8" s="288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E10" sqref="E10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113"/>
      <c r="B1" s="112"/>
      <c r="C1" s="112"/>
      <c r="D1" s="112"/>
      <c r="E1" s="112"/>
    </row>
    <row r="2" spans="1:5" ht="27" customHeight="1">
      <c r="A2" s="527" t="s">
        <v>136</v>
      </c>
      <c r="B2" s="527"/>
      <c r="C2" s="527"/>
      <c r="D2" s="527"/>
      <c r="E2" s="527"/>
    </row>
    <row r="3" spans="1:5" ht="35.25" customHeight="1" thickBot="1">
      <c r="A3" s="299" t="s">
        <v>212</v>
      </c>
      <c r="B3" s="112"/>
      <c r="C3" s="112"/>
      <c r="D3" s="112"/>
      <c r="E3" s="114" t="s">
        <v>24</v>
      </c>
    </row>
    <row r="4" spans="1:5" ht="28.5" customHeight="1">
      <c r="A4" s="528" t="s">
        <v>137</v>
      </c>
      <c r="B4" s="530" t="s">
        <v>179</v>
      </c>
      <c r="C4" s="530" t="s">
        <v>180</v>
      </c>
      <c r="D4" s="532" t="s">
        <v>138</v>
      </c>
      <c r="E4" s="533"/>
    </row>
    <row r="5" spans="1:5" ht="28.5" customHeight="1">
      <c r="A5" s="529"/>
      <c r="B5" s="531"/>
      <c r="C5" s="531"/>
      <c r="D5" s="115" t="s">
        <v>139</v>
      </c>
      <c r="E5" s="116" t="s">
        <v>140</v>
      </c>
    </row>
    <row r="6" spans="1:5" s="169" customFormat="1" ht="24" customHeight="1">
      <c r="A6" s="289" t="s">
        <v>141</v>
      </c>
      <c r="B6" s="290">
        <v>0</v>
      </c>
      <c r="C6" s="291">
        <v>3.78</v>
      </c>
      <c r="D6" s="292">
        <f>C6-B6</f>
        <v>3.78</v>
      </c>
      <c r="E6" s="293" t="e">
        <f>D6/B6</f>
        <v>#DIV/0!</v>
      </c>
    </row>
    <row r="7" spans="1:5" s="169" customFormat="1" ht="36" customHeight="1">
      <c r="A7" s="294" t="s">
        <v>142</v>
      </c>
      <c r="B7" s="159">
        <v>0</v>
      </c>
      <c r="C7" s="295">
        <v>0</v>
      </c>
      <c r="D7" s="292">
        <f>C7-B7</f>
        <v>0</v>
      </c>
      <c r="E7" s="293" t="e">
        <f>D7/B7</f>
        <v>#DIV/0!</v>
      </c>
    </row>
    <row r="8" spans="1:5" s="169" customFormat="1" ht="36" customHeight="1">
      <c r="A8" s="296" t="s">
        <v>143</v>
      </c>
      <c r="B8" s="297"/>
      <c r="C8" s="295">
        <v>0.78</v>
      </c>
      <c r="D8" s="292">
        <f>C8-B8</f>
        <v>0.78</v>
      </c>
      <c r="E8" s="293" t="e">
        <f>D8/B8</f>
        <v>#DIV/0!</v>
      </c>
    </row>
    <row r="9" spans="1:5" s="169" customFormat="1" ht="36" customHeight="1">
      <c r="A9" s="296" t="s">
        <v>144</v>
      </c>
      <c r="B9" s="298">
        <v>0</v>
      </c>
      <c r="C9" s="295">
        <v>3</v>
      </c>
      <c r="D9" s="295">
        <f>C9-B9</f>
        <v>3</v>
      </c>
      <c r="E9" s="300" t="e">
        <f>D9/B9</f>
        <v>#DIV/0!</v>
      </c>
    </row>
    <row r="10" spans="1:5" ht="36" customHeight="1">
      <c r="A10" s="120" t="s">
        <v>145</v>
      </c>
      <c r="B10" s="118">
        <v>0</v>
      </c>
      <c r="C10" s="142">
        <v>0</v>
      </c>
      <c r="D10" s="119">
        <v>0</v>
      </c>
      <c r="E10" s="117"/>
    </row>
    <row r="11" spans="1:5" ht="36" customHeight="1" thickBot="1">
      <c r="A11" s="141" t="s">
        <v>178</v>
      </c>
      <c r="B11" s="121"/>
      <c r="C11" s="143">
        <v>3</v>
      </c>
      <c r="D11" s="122">
        <v>3</v>
      </c>
      <c r="E11" s="123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topLeftCell="A4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70" t="s">
        <v>2</v>
      </c>
    </row>
    <row r="2" spans="1:1" ht="27" customHeight="1">
      <c r="A2" s="171" t="s">
        <v>3</v>
      </c>
    </row>
    <row r="3" spans="1:1" ht="27" customHeight="1">
      <c r="A3" s="171" t="s">
        <v>4</v>
      </c>
    </row>
    <row r="4" spans="1:1" ht="27" customHeight="1">
      <c r="A4" s="171" t="s">
        <v>5</v>
      </c>
    </row>
    <row r="5" spans="1:1" ht="27" customHeight="1">
      <c r="A5" s="171" t="s">
        <v>6</v>
      </c>
    </row>
    <row r="6" spans="1:1" ht="27" customHeight="1">
      <c r="A6" s="171" t="s">
        <v>7</v>
      </c>
    </row>
    <row r="7" spans="1:1" ht="27" customHeight="1">
      <c r="A7" s="171" t="s">
        <v>8</v>
      </c>
    </row>
    <row r="8" spans="1:1" ht="27" customHeight="1">
      <c r="A8" s="171" t="s">
        <v>9</v>
      </c>
    </row>
    <row r="9" spans="1:1" ht="27" customHeight="1">
      <c r="A9" s="171" t="s">
        <v>10</v>
      </c>
    </row>
    <row r="10" spans="1:1" ht="27" customHeight="1">
      <c r="A10" s="171" t="s">
        <v>11</v>
      </c>
    </row>
    <row r="11" spans="1:1" ht="27" customHeight="1">
      <c r="A11" s="171" t="s">
        <v>12</v>
      </c>
    </row>
    <row r="12" spans="1:1" ht="27" customHeight="1">
      <c r="A12" s="171" t="s">
        <v>13</v>
      </c>
    </row>
    <row r="13" spans="1:1" ht="27" customHeight="1">
      <c r="A13" s="171" t="s">
        <v>14</v>
      </c>
    </row>
    <row r="14" spans="1:1" ht="27" customHeight="1">
      <c r="A14" s="171" t="s">
        <v>15</v>
      </c>
    </row>
    <row r="15" spans="1:1" ht="27" customHeight="1">
      <c r="A15" s="171" t="s">
        <v>16</v>
      </c>
    </row>
    <row r="16" spans="1:1" ht="27" customHeight="1">
      <c r="A16" s="171" t="s">
        <v>17</v>
      </c>
    </row>
    <row r="17" spans="1:1" ht="27" customHeight="1">
      <c r="A17" s="171" t="s">
        <v>18</v>
      </c>
    </row>
    <row r="18" spans="1:1" ht="27" customHeight="1">
      <c r="A18" s="171" t="s">
        <v>19</v>
      </c>
    </row>
    <row r="19" spans="1:1" ht="27" customHeight="1">
      <c r="A19" s="171" t="s">
        <v>20</v>
      </c>
    </row>
    <row r="20" spans="1:1" ht="27" customHeight="1">
      <c r="A20" s="171" t="s">
        <v>21</v>
      </c>
    </row>
    <row r="21" spans="1:1" ht="14.25" customHeight="1">
      <c r="A21" s="172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>
      <selection activeCell="E11" sqref="E11"/>
    </sheetView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24" t="s">
        <v>146</v>
      </c>
      <c r="B1" s="125"/>
      <c r="C1" s="125"/>
      <c r="D1" s="125"/>
      <c r="E1" s="125"/>
      <c r="F1" s="125"/>
    </row>
    <row r="2" spans="1:6" ht="13.5" customHeight="1">
      <c r="A2" s="126"/>
      <c r="B2" s="126"/>
      <c r="C2" s="126"/>
      <c r="D2" s="126"/>
      <c r="E2" s="126"/>
      <c r="F2" s="127" t="s">
        <v>147</v>
      </c>
    </row>
    <row r="3" spans="1:6" ht="30" customHeight="1">
      <c r="A3" s="534"/>
      <c r="B3" s="534"/>
      <c r="C3" s="534"/>
      <c r="D3" s="128"/>
      <c r="E3" s="128"/>
      <c r="F3" s="129" t="s">
        <v>24</v>
      </c>
    </row>
    <row r="4" spans="1:6" ht="13.5" customHeight="1">
      <c r="A4" s="535" t="s">
        <v>66</v>
      </c>
      <c r="B4" s="536" t="s">
        <v>148</v>
      </c>
      <c r="C4" s="536"/>
      <c r="D4" s="536"/>
      <c r="E4" s="536" t="s">
        <v>80</v>
      </c>
      <c r="F4" s="537" t="s">
        <v>149</v>
      </c>
    </row>
    <row r="5" spans="1:6" ht="13.5" customHeight="1">
      <c r="A5" s="535"/>
      <c r="B5" s="536"/>
      <c r="C5" s="536"/>
      <c r="D5" s="536"/>
      <c r="E5" s="536"/>
      <c r="F5" s="537"/>
    </row>
    <row r="6" spans="1:6" ht="24" customHeight="1">
      <c r="A6" s="535"/>
      <c r="B6" s="130" t="s">
        <v>81</v>
      </c>
      <c r="C6" s="130" t="s">
        <v>82</v>
      </c>
      <c r="D6" s="130" t="s">
        <v>83</v>
      </c>
      <c r="E6" s="536"/>
      <c r="F6" s="537"/>
    </row>
    <row r="7" spans="1:6" s="169" customFormat="1" ht="35.25" customHeight="1">
      <c r="A7" s="303"/>
      <c r="B7" s="301"/>
      <c r="C7" s="302"/>
      <c r="D7" s="302"/>
      <c r="E7" s="303" t="s">
        <v>69</v>
      </c>
      <c r="F7" s="304">
        <v>38.04</v>
      </c>
    </row>
    <row r="8" spans="1:6" ht="35.25" customHeight="1">
      <c r="A8" s="303" t="s">
        <v>213</v>
      </c>
      <c r="B8" s="301"/>
      <c r="C8" s="302"/>
      <c r="D8" s="302"/>
      <c r="E8" s="303"/>
      <c r="F8" s="304">
        <v>38.04</v>
      </c>
    </row>
    <row r="9" spans="1:6" ht="35.25" customHeight="1">
      <c r="A9" s="303" t="s">
        <v>214</v>
      </c>
      <c r="B9" s="301">
        <v>208</v>
      </c>
      <c r="C9" s="302"/>
      <c r="D9" s="302"/>
      <c r="E9" s="303" t="s">
        <v>215</v>
      </c>
      <c r="F9" s="304">
        <v>38.04</v>
      </c>
    </row>
    <row r="10" spans="1:6" ht="35.25" customHeight="1">
      <c r="A10" s="303" t="s">
        <v>216</v>
      </c>
      <c r="B10" s="301"/>
      <c r="C10" s="302" t="s">
        <v>217</v>
      </c>
      <c r="D10" s="302"/>
      <c r="E10" s="303" t="s">
        <v>218</v>
      </c>
      <c r="F10" s="304">
        <v>38.04</v>
      </c>
    </row>
    <row r="11" spans="1:6" ht="35.25" customHeight="1">
      <c r="A11" s="303" t="s">
        <v>219</v>
      </c>
      <c r="B11" s="301">
        <v>208</v>
      </c>
      <c r="C11" s="302" t="s">
        <v>220</v>
      </c>
      <c r="D11" s="302" t="s">
        <v>217</v>
      </c>
      <c r="E11" s="303" t="s">
        <v>221</v>
      </c>
      <c r="F11" s="304">
        <v>38.04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305" t="s">
        <v>150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 ht="22.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6"/>
      <c r="X2" s="307" t="s">
        <v>151</v>
      </c>
    </row>
    <row r="3" spans="1:24" ht="27.75" customHeight="1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6"/>
      <c r="X3" s="310" t="s">
        <v>24</v>
      </c>
    </row>
    <row r="4" spans="1:24" ht="13.5" customHeight="1">
      <c r="A4" s="551" t="s">
        <v>66</v>
      </c>
      <c r="B4" s="551" t="s">
        <v>122</v>
      </c>
      <c r="C4" s="545" t="s">
        <v>87</v>
      </c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7"/>
      <c r="O4" s="538" t="s">
        <v>152</v>
      </c>
      <c r="P4" s="538" t="s">
        <v>153</v>
      </c>
      <c r="Q4" s="540" t="s">
        <v>154</v>
      </c>
      <c r="R4" s="541"/>
      <c r="S4" s="541"/>
      <c r="T4" s="542"/>
      <c r="U4" s="540" t="s">
        <v>155</v>
      </c>
      <c r="V4" s="541"/>
      <c r="W4" s="541"/>
      <c r="X4" s="542"/>
    </row>
    <row r="5" spans="1:24" ht="13.5" customHeight="1">
      <c r="A5" s="552"/>
      <c r="B5" s="552"/>
      <c r="C5" s="554" t="s">
        <v>69</v>
      </c>
      <c r="D5" s="548" t="s">
        <v>70</v>
      </c>
      <c r="E5" s="549"/>
      <c r="F5" s="550"/>
      <c r="G5" s="543" t="s">
        <v>33</v>
      </c>
      <c r="H5" s="543" t="s">
        <v>35</v>
      </c>
      <c r="I5" s="548" t="s">
        <v>71</v>
      </c>
      <c r="J5" s="549"/>
      <c r="K5" s="550"/>
      <c r="L5" s="543" t="s">
        <v>156</v>
      </c>
      <c r="M5" s="543" t="s">
        <v>43</v>
      </c>
      <c r="N5" s="543" t="s">
        <v>72</v>
      </c>
      <c r="O5" s="544"/>
      <c r="P5" s="544"/>
      <c r="Q5" s="538" t="s">
        <v>157</v>
      </c>
      <c r="R5" s="538" t="s">
        <v>158</v>
      </c>
      <c r="S5" s="538" t="s">
        <v>159</v>
      </c>
      <c r="T5" s="538" t="s">
        <v>160</v>
      </c>
      <c r="U5" s="538" t="s">
        <v>157</v>
      </c>
      <c r="V5" s="538" t="s">
        <v>158</v>
      </c>
      <c r="W5" s="538" t="s">
        <v>159</v>
      </c>
      <c r="X5" s="538" t="s">
        <v>160</v>
      </c>
    </row>
    <row r="6" spans="1:24" ht="36" customHeight="1">
      <c r="A6" s="553"/>
      <c r="B6" s="553"/>
      <c r="C6" s="554"/>
      <c r="D6" s="312" t="s">
        <v>330</v>
      </c>
      <c r="E6" s="312" t="s">
        <v>331</v>
      </c>
      <c r="F6" s="311" t="s">
        <v>75</v>
      </c>
      <c r="G6" s="543"/>
      <c r="H6" s="543"/>
      <c r="I6" s="312" t="s">
        <v>330</v>
      </c>
      <c r="J6" s="312" t="s">
        <v>332</v>
      </c>
      <c r="K6" s="312" t="s">
        <v>75</v>
      </c>
      <c r="L6" s="543"/>
      <c r="M6" s="543"/>
      <c r="N6" s="543"/>
      <c r="O6" s="539"/>
      <c r="P6" s="539"/>
      <c r="Q6" s="539"/>
      <c r="R6" s="539"/>
      <c r="S6" s="539"/>
      <c r="T6" s="539"/>
      <c r="U6" s="539"/>
      <c r="V6" s="539"/>
      <c r="W6" s="539"/>
      <c r="X6" s="539"/>
    </row>
    <row r="7" spans="1:24" ht="13.5" customHeight="1">
      <c r="A7" s="313"/>
      <c r="B7" s="313"/>
      <c r="C7" s="314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6"/>
      <c r="P7" s="316"/>
      <c r="Q7" s="317"/>
      <c r="R7" s="317"/>
      <c r="S7" s="317"/>
      <c r="T7" s="317"/>
      <c r="U7" s="317"/>
      <c r="V7" s="317"/>
      <c r="W7" s="317"/>
      <c r="X7" s="317"/>
    </row>
    <row r="8" spans="1:24" ht="13.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H5:H6"/>
    <mergeCell ref="Q5:Q6"/>
    <mergeCell ref="V5:V6"/>
    <mergeCell ref="T5:T6"/>
    <mergeCell ref="U4:X4"/>
    <mergeCell ref="W5:W6"/>
    <mergeCell ref="X5:X6"/>
    <mergeCell ref="Q4:T4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opLeftCell="A4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55" t="s">
        <v>161</v>
      </c>
      <c r="B1" s="555"/>
      <c r="C1" s="555"/>
      <c r="D1" s="555"/>
      <c r="E1" s="556"/>
    </row>
    <row r="2" spans="1:5" ht="41.25" customHeight="1">
      <c r="A2" s="133" t="s">
        <v>162</v>
      </c>
      <c r="B2" s="133" t="s">
        <v>163</v>
      </c>
      <c r="C2" s="133"/>
      <c r="D2" s="133"/>
      <c r="E2" s="134"/>
    </row>
    <row r="3" spans="1:5" ht="84.75" customHeight="1">
      <c r="A3" s="135" t="s">
        <v>164</v>
      </c>
      <c r="B3" s="132" t="s">
        <v>165</v>
      </c>
      <c r="C3" s="135" t="s">
        <v>166</v>
      </c>
      <c r="D3" s="137" t="s">
        <v>167</v>
      </c>
      <c r="E3" s="131" t="s">
        <v>168</v>
      </c>
    </row>
    <row r="4" spans="1:5" ht="84.75" customHeight="1">
      <c r="A4" s="136"/>
      <c r="B4" s="135"/>
      <c r="C4" s="135"/>
      <c r="D4" s="135"/>
      <c r="E4" s="135"/>
    </row>
    <row r="5" spans="1:5" ht="84.75" customHeight="1">
      <c r="A5" s="137" t="s">
        <v>169</v>
      </c>
      <c r="B5" s="557"/>
      <c r="C5" s="558"/>
      <c r="D5" s="558"/>
      <c r="E5" s="559"/>
    </row>
    <row r="6" spans="1:5" ht="84.75" customHeight="1">
      <c r="A6" s="137" t="s">
        <v>170</v>
      </c>
      <c r="B6" s="560"/>
      <c r="C6" s="561"/>
      <c r="D6" s="561"/>
      <c r="E6" s="562"/>
    </row>
    <row r="7" spans="1:5" ht="84.75" customHeight="1">
      <c r="A7" s="137" t="s">
        <v>171</v>
      </c>
      <c r="B7" s="560"/>
      <c r="C7" s="561"/>
      <c r="D7" s="561"/>
      <c r="E7" s="562"/>
    </row>
    <row r="8" spans="1:5" ht="14.25" customHeight="1">
      <c r="A8" s="133" t="s">
        <v>172</v>
      </c>
      <c r="B8" s="133"/>
      <c r="C8" s="133"/>
      <c r="D8" s="133"/>
      <c r="E8" s="133"/>
    </row>
    <row r="9" spans="1:5" ht="14.25" customHeight="1">
      <c r="A9" s="133" t="s">
        <v>173</v>
      </c>
      <c r="B9" s="133"/>
      <c r="C9" s="133"/>
      <c r="D9" s="133"/>
      <c r="E9" s="133"/>
    </row>
    <row r="10" spans="1:5" ht="14.25" customHeight="1">
      <c r="A10" s="133" t="s">
        <v>174</v>
      </c>
      <c r="B10" s="133"/>
      <c r="C10" s="133"/>
      <c r="D10" s="133"/>
      <c r="E10" s="133"/>
    </row>
    <row r="11" spans="1:5" ht="14.25" customHeight="1">
      <c r="A11" s="133" t="s">
        <v>175</v>
      </c>
      <c r="B11" s="133"/>
      <c r="C11" s="133"/>
      <c r="D11" s="133"/>
      <c r="E11" s="133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opLeftCell="A16" workbookViewId="0">
      <selection activeCell="B32" sqref="B32"/>
    </sheetView>
  </sheetViews>
  <sheetFormatPr defaultRowHeight="13.5"/>
  <cols>
    <col min="1" max="5" width="30.875" customWidth="1"/>
  </cols>
  <sheetData>
    <row r="1" spans="1:4" ht="21" customHeight="1">
      <c r="A1" s="336" t="s">
        <v>22</v>
      </c>
      <c r="B1" s="336"/>
      <c r="C1" s="336"/>
      <c r="D1" s="336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84" t="s">
        <v>212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69" customFormat="1" ht="21" customHeight="1">
      <c r="A6" s="26" t="s">
        <v>29</v>
      </c>
      <c r="B6" s="173">
        <v>6292.91</v>
      </c>
      <c r="C6" s="27" t="s">
        <v>30</v>
      </c>
      <c r="D6" s="174">
        <v>0</v>
      </c>
    </row>
    <row r="7" spans="1:4" s="169" customFormat="1" ht="21" customHeight="1">
      <c r="A7" s="175" t="s">
        <v>31</v>
      </c>
      <c r="B7" s="139">
        <v>3260.53</v>
      </c>
      <c r="C7" s="27" t="s">
        <v>32</v>
      </c>
      <c r="D7" s="176">
        <v>0</v>
      </c>
    </row>
    <row r="8" spans="1:4" s="169" customFormat="1" ht="21" customHeight="1">
      <c r="A8" s="26" t="s">
        <v>33</v>
      </c>
      <c r="B8" s="177">
        <v>0</v>
      </c>
      <c r="C8" s="27" t="s">
        <v>34</v>
      </c>
      <c r="D8" s="176">
        <v>0</v>
      </c>
    </row>
    <row r="9" spans="1:4" s="169" customFormat="1" ht="21" customHeight="1">
      <c r="A9" s="26" t="s">
        <v>35</v>
      </c>
      <c r="B9" s="177">
        <v>228</v>
      </c>
      <c r="C9" s="27" t="s">
        <v>36</v>
      </c>
      <c r="D9" s="176">
        <v>0</v>
      </c>
    </row>
    <row r="10" spans="1:4" s="169" customFormat="1" ht="21" customHeight="1">
      <c r="A10" s="26" t="s">
        <v>37</v>
      </c>
      <c r="B10" s="177">
        <v>0</v>
      </c>
      <c r="C10" s="27" t="s">
        <v>38</v>
      </c>
      <c r="D10" s="176">
        <v>0</v>
      </c>
    </row>
    <row r="11" spans="1:4" s="169" customFormat="1" ht="21" customHeight="1">
      <c r="A11" s="26" t="s">
        <v>39</v>
      </c>
      <c r="B11" s="140"/>
      <c r="C11" s="27" t="s">
        <v>40</v>
      </c>
      <c r="D11" s="176">
        <v>0</v>
      </c>
    </row>
    <row r="12" spans="1:4" s="169" customFormat="1" ht="21" customHeight="1">
      <c r="A12" s="26" t="s">
        <v>41</v>
      </c>
      <c r="B12" s="177">
        <v>0</v>
      </c>
      <c r="C12" s="27" t="s">
        <v>42</v>
      </c>
      <c r="D12" s="176">
        <v>0</v>
      </c>
    </row>
    <row r="13" spans="1:4" s="169" customFormat="1" ht="21" customHeight="1">
      <c r="A13" s="26" t="s">
        <v>43</v>
      </c>
      <c r="B13" s="178">
        <v>0</v>
      </c>
      <c r="C13" s="27" t="s">
        <v>44</v>
      </c>
      <c r="D13" s="174">
        <v>6474.7</v>
      </c>
    </row>
    <row r="14" spans="1:4" s="169" customFormat="1" ht="21" customHeight="1">
      <c r="A14" s="26" t="s">
        <v>45</v>
      </c>
      <c r="B14" s="178">
        <v>0</v>
      </c>
      <c r="C14" s="27" t="s">
        <v>46</v>
      </c>
      <c r="D14" s="176">
        <v>0</v>
      </c>
    </row>
    <row r="15" spans="1:4" s="169" customFormat="1" ht="21" customHeight="1">
      <c r="A15" s="26" t="s">
        <v>47</v>
      </c>
      <c r="B15" s="178">
        <v>0</v>
      </c>
      <c r="C15" s="27" t="s">
        <v>48</v>
      </c>
      <c r="D15" s="174">
        <v>28.93</v>
      </c>
    </row>
    <row r="16" spans="1:4" s="169" customFormat="1" ht="21" customHeight="1">
      <c r="A16" s="26" t="s">
        <v>49</v>
      </c>
      <c r="B16" s="178">
        <v>0</v>
      </c>
      <c r="C16" s="27" t="s">
        <v>50</v>
      </c>
      <c r="D16" s="176">
        <v>0</v>
      </c>
    </row>
    <row r="17" spans="1:4" s="169" customFormat="1" ht="21" customHeight="1">
      <c r="A17" s="179" t="s">
        <v>51</v>
      </c>
      <c r="B17" s="178">
        <v>0</v>
      </c>
      <c r="C17" s="30" t="s">
        <v>52</v>
      </c>
      <c r="D17" s="176">
        <v>0</v>
      </c>
    </row>
    <row r="18" spans="1:4" s="169" customFormat="1" ht="21" customHeight="1">
      <c r="A18" s="26" t="s">
        <v>53</v>
      </c>
      <c r="B18" s="178">
        <v>0</v>
      </c>
      <c r="C18" s="31" t="s">
        <v>54</v>
      </c>
      <c r="D18" s="176">
        <v>0</v>
      </c>
    </row>
    <row r="19" spans="1:4" s="169" customFormat="1" ht="21" customHeight="1">
      <c r="A19" s="179" t="s">
        <v>55</v>
      </c>
      <c r="B19" s="178">
        <v>0</v>
      </c>
      <c r="C19" s="28" t="s">
        <v>56</v>
      </c>
      <c r="D19" s="176">
        <v>0</v>
      </c>
    </row>
    <row r="20" spans="1:4" s="169" customFormat="1" ht="21" customHeight="1">
      <c r="A20" s="14" t="s">
        <v>57</v>
      </c>
      <c r="B20" s="178">
        <v>0</v>
      </c>
      <c r="C20" s="27" t="s">
        <v>58</v>
      </c>
      <c r="D20" s="176">
        <v>0</v>
      </c>
    </row>
    <row r="21" spans="1:4" s="169" customFormat="1" ht="21" customHeight="1">
      <c r="A21" s="14"/>
      <c r="B21" s="139"/>
      <c r="C21" s="29" t="s">
        <v>59</v>
      </c>
      <c r="D21" s="176">
        <v>0</v>
      </c>
    </row>
    <row r="22" spans="1:4" s="169" customFormat="1" ht="21" customHeight="1">
      <c r="A22" s="14"/>
      <c r="B22" s="139"/>
      <c r="C22" s="29" t="s">
        <v>60</v>
      </c>
      <c r="D22" s="176">
        <v>0</v>
      </c>
    </row>
    <row r="23" spans="1:4" s="169" customFormat="1" ht="21" customHeight="1">
      <c r="A23" s="15"/>
      <c r="B23" s="139"/>
      <c r="C23" s="163" t="s">
        <v>197</v>
      </c>
      <c r="D23" s="180">
        <v>0</v>
      </c>
    </row>
    <row r="24" spans="1:4" s="169" customFormat="1" ht="21" customHeight="1">
      <c r="A24" s="15"/>
      <c r="B24" s="139"/>
      <c r="C24" s="163" t="s">
        <v>194</v>
      </c>
      <c r="D24" s="180">
        <v>0</v>
      </c>
    </row>
    <row r="25" spans="1:4" s="169" customFormat="1" ht="21" customHeight="1">
      <c r="A25" s="15"/>
      <c r="B25" s="139"/>
      <c r="C25" s="163" t="s">
        <v>198</v>
      </c>
      <c r="D25" s="180">
        <v>17.28</v>
      </c>
    </row>
    <row r="26" spans="1:4" s="169" customFormat="1" ht="21" customHeight="1">
      <c r="A26" s="15"/>
      <c r="B26" s="139"/>
      <c r="C26" s="163" t="s">
        <v>195</v>
      </c>
      <c r="D26" s="176">
        <v>0</v>
      </c>
    </row>
    <row r="27" spans="1:4" s="169" customFormat="1" ht="21" customHeight="1">
      <c r="A27" s="15"/>
      <c r="B27" s="139"/>
      <c r="C27" s="163" t="s">
        <v>196</v>
      </c>
      <c r="D27" s="176">
        <v>0</v>
      </c>
    </row>
    <row r="28" spans="1:4" s="169" customFormat="1" ht="21" customHeight="1">
      <c r="A28" s="15"/>
      <c r="B28" s="139"/>
      <c r="C28" s="163" t="s">
        <v>199</v>
      </c>
      <c r="D28" s="181">
        <v>0</v>
      </c>
    </row>
    <row r="29" spans="1:4" s="169" customFormat="1" ht="21" customHeight="1">
      <c r="A29" s="15"/>
      <c r="B29" s="139"/>
      <c r="C29" s="163" t="s">
        <v>193</v>
      </c>
      <c r="D29" s="182">
        <v>0</v>
      </c>
    </row>
    <row r="30" spans="1:4" s="169" customFormat="1" ht="21" customHeight="1">
      <c r="A30" s="15"/>
      <c r="B30" s="139"/>
      <c r="C30" s="163" t="s">
        <v>200</v>
      </c>
      <c r="D30" s="182">
        <v>0</v>
      </c>
    </row>
    <row r="31" spans="1:4" s="169" customFormat="1" ht="21" customHeight="1">
      <c r="A31" s="15"/>
      <c r="B31" s="139"/>
      <c r="C31" s="164" t="s">
        <v>201</v>
      </c>
      <c r="D31" s="182">
        <v>0</v>
      </c>
    </row>
    <row r="32" spans="1:4" s="169" customFormat="1" ht="21" customHeight="1">
      <c r="A32" s="15"/>
      <c r="B32" s="139"/>
      <c r="C32" s="165" t="s">
        <v>202</v>
      </c>
      <c r="D32" s="182">
        <v>0</v>
      </c>
    </row>
    <row r="33" spans="1:4" s="169" customFormat="1" ht="21" customHeight="1">
      <c r="A33" s="15"/>
      <c r="B33" s="139"/>
      <c r="C33" s="165" t="s">
        <v>203</v>
      </c>
      <c r="D33" s="176">
        <v>0</v>
      </c>
    </row>
    <row r="34" spans="1:4" s="169" customFormat="1" ht="21" customHeight="1">
      <c r="A34" s="15"/>
      <c r="B34" s="139"/>
      <c r="C34" s="165" t="s">
        <v>204</v>
      </c>
      <c r="D34" s="182">
        <v>0</v>
      </c>
    </row>
    <row r="35" spans="1:4" ht="21" customHeight="1">
      <c r="A35" s="15"/>
      <c r="B35" s="139"/>
      <c r="C35" s="138"/>
      <c r="D35" s="162"/>
    </row>
    <row r="36" spans="1:4" ht="21" customHeight="1">
      <c r="A36" s="15"/>
      <c r="B36" s="139"/>
      <c r="C36" s="138"/>
      <c r="D36" s="162"/>
    </row>
    <row r="37" spans="1:4" ht="21" customHeight="1">
      <c r="A37" s="15"/>
      <c r="B37" s="139"/>
      <c r="C37" s="138"/>
      <c r="D37" s="166"/>
    </row>
    <row r="38" spans="1:4" ht="21" customHeight="1">
      <c r="A38" s="15"/>
      <c r="B38" s="139"/>
      <c r="C38" s="138"/>
      <c r="D38" s="166"/>
    </row>
    <row r="39" spans="1:4" s="169" customFormat="1" ht="21" customHeight="1">
      <c r="A39" s="24" t="s">
        <v>61</v>
      </c>
      <c r="B39" s="329">
        <f>B6+B9</f>
        <v>6520.91</v>
      </c>
      <c r="C39" s="24" t="s">
        <v>62</v>
      </c>
      <c r="D39" s="183">
        <v>6520.91</v>
      </c>
    </row>
    <row r="40" spans="1:4" ht="21" customHeight="1">
      <c r="A40" s="25" t="s">
        <v>63</v>
      </c>
      <c r="B40" s="25"/>
      <c r="C40" s="337"/>
      <c r="D40" s="337"/>
    </row>
    <row r="41" spans="1:4" ht="21" customHeight="1">
      <c r="C41" s="337"/>
      <c r="D41" s="337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>
      <selection activeCell="D24" sqref="D24"/>
    </sheetView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8" t="s">
        <v>65</v>
      </c>
      <c r="S2" s="338"/>
    </row>
    <row r="3" spans="1:19" ht="32.25" customHeight="1">
      <c r="A3" s="184" t="s">
        <v>212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8" t="s">
        <v>24</v>
      </c>
      <c r="S3" s="339"/>
    </row>
    <row r="4" spans="1:19" ht="13.5" customHeight="1">
      <c r="A4" s="351" t="s">
        <v>176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52"/>
      <c r="B5" s="354" t="s">
        <v>69</v>
      </c>
      <c r="C5" s="348" t="s">
        <v>70</v>
      </c>
      <c r="D5" s="349"/>
      <c r="E5" s="350"/>
      <c r="F5" s="340" t="s">
        <v>33</v>
      </c>
      <c r="G5" s="340" t="s">
        <v>35</v>
      </c>
      <c r="H5" s="348" t="s">
        <v>71</v>
      </c>
      <c r="I5" s="349"/>
      <c r="J5" s="350"/>
      <c r="K5" s="340" t="s">
        <v>41</v>
      </c>
      <c r="L5" s="340" t="s">
        <v>43</v>
      </c>
      <c r="M5" s="346" t="s">
        <v>189</v>
      </c>
      <c r="N5" s="346" t="s">
        <v>190</v>
      </c>
      <c r="O5" s="341" t="s">
        <v>69</v>
      </c>
      <c r="P5" s="343" t="s">
        <v>73</v>
      </c>
      <c r="Q5" s="344"/>
      <c r="R5" s="345"/>
      <c r="S5" s="341" t="s">
        <v>74</v>
      </c>
    </row>
    <row r="6" spans="1:19" ht="24" customHeight="1">
      <c r="A6" s="353"/>
      <c r="B6" s="355"/>
      <c r="C6" s="32" t="s">
        <v>187</v>
      </c>
      <c r="D6" s="32" t="s">
        <v>192</v>
      </c>
      <c r="E6" s="32" t="s">
        <v>75</v>
      </c>
      <c r="F6" s="340"/>
      <c r="G6" s="340"/>
      <c r="H6" s="149" t="s">
        <v>187</v>
      </c>
      <c r="I6" s="149" t="s">
        <v>188</v>
      </c>
      <c r="J6" s="32" t="s">
        <v>75</v>
      </c>
      <c r="K6" s="340"/>
      <c r="L6" s="340"/>
      <c r="M6" s="347"/>
      <c r="N6" s="342"/>
      <c r="O6" s="342"/>
      <c r="P6" s="33" t="s">
        <v>76</v>
      </c>
      <c r="Q6" s="33" t="s">
        <v>77</v>
      </c>
      <c r="R6" s="33" t="s">
        <v>78</v>
      </c>
      <c r="S6" s="342"/>
    </row>
    <row r="7" spans="1:19" s="169" customFormat="1" ht="27.75" customHeight="1">
      <c r="A7" s="187" t="s">
        <v>69</v>
      </c>
      <c r="B7" s="190">
        <f>C7+F7+G7+H7+K7+L7+M7+N7</f>
        <v>6520.91</v>
      </c>
      <c r="C7" s="190">
        <f>D7+E7</f>
        <v>6292.91</v>
      </c>
      <c r="D7" s="185">
        <v>3032.38</v>
      </c>
      <c r="E7" s="185">
        <v>3260.53</v>
      </c>
      <c r="F7" s="185">
        <v>0</v>
      </c>
      <c r="G7" s="185">
        <v>228</v>
      </c>
      <c r="H7" s="190">
        <f>I7+J7</f>
        <v>0</v>
      </c>
      <c r="I7" s="185">
        <v>0</v>
      </c>
      <c r="J7" s="188">
        <v>0</v>
      </c>
      <c r="K7" s="185">
        <v>0</v>
      </c>
      <c r="L7" s="185">
        <v>0</v>
      </c>
      <c r="M7" s="189">
        <v>0</v>
      </c>
      <c r="N7" s="185">
        <v>0</v>
      </c>
      <c r="O7" s="186">
        <f>S7+P7+Q7+R7</f>
        <v>6520.9099999999989</v>
      </c>
      <c r="P7" s="186">
        <v>225.98</v>
      </c>
      <c r="Q7" s="186">
        <v>38.700000000000003</v>
      </c>
      <c r="R7" s="186">
        <v>1.36</v>
      </c>
      <c r="S7" s="186">
        <v>6254.87</v>
      </c>
    </row>
    <row r="8" spans="1:19" ht="27.75" customHeight="1">
      <c r="A8" s="187" t="s">
        <v>213</v>
      </c>
      <c r="B8" s="190">
        <f>C8+F8+G8+H8+K8+L8+M8+N8</f>
        <v>6520.91</v>
      </c>
      <c r="C8" s="190">
        <f>D8+E8</f>
        <v>6292.91</v>
      </c>
      <c r="D8" s="185">
        <v>3032.38</v>
      </c>
      <c r="E8" s="185">
        <v>3260.53</v>
      </c>
      <c r="F8" s="185">
        <v>0</v>
      </c>
      <c r="G8" s="185">
        <v>228</v>
      </c>
      <c r="H8" s="190">
        <f>I8+J8</f>
        <v>0</v>
      </c>
      <c r="I8" s="185">
        <v>0</v>
      </c>
      <c r="J8" s="188">
        <v>0</v>
      </c>
      <c r="K8" s="185">
        <v>0</v>
      </c>
      <c r="L8" s="185">
        <v>0</v>
      </c>
      <c r="M8" s="189">
        <v>0</v>
      </c>
      <c r="N8" s="185">
        <v>0</v>
      </c>
      <c r="O8" s="186">
        <f>S8+P8+Q8+R8</f>
        <v>6520.9099999999989</v>
      </c>
      <c r="P8" s="186">
        <v>225.98</v>
      </c>
      <c r="Q8" s="186">
        <v>38.700000000000003</v>
      </c>
      <c r="R8" s="186">
        <v>1.36</v>
      </c>
      <c r="S8" s="186">
        <v>6254.87</v>
      </c>
    </row>
    <row r="9" spans="1:19" ht="27.75" customHeight="1">
      <c r="A9" s="187" t="s">
        <v>214</v>
      </c>
      <c r="B9" s="190">
        <f>C9+F9+G9+H9+K9+L9+M9+N9</f>
        <v>6520.91</v>
      </c>
      <c r="C9" s="190">
        <f>D9+E9</f>
        <v>6292.91</v>
      </c>
      <c r="D9" s="185">
        <v>3032.38</v>
      </c>
      <c r="E9" s="185">
        <v>3260.53</v>
      </c>
      <c r="F9" s="185">
        <v>0</v>
      </c>
      <c r="G9" s="185">
        <v>228</v>
      </c>
      <c r="H9" s="190">
        <f>I9+J9</f>
        <v>0</v>
      </c>
      <c r="I9" s="185">
        <v>0</v>
      </c>
      <c r="J9" s="188">
        <v>0</v>
      </c>
      <c r="K9" s="185">
        <v>0</v>
      </c>
      <c r="L9" s="185">
        <v>0</v>
      </c>
      <c r="M9" s="189">
        <v>0</v>
      </c>
      <c r="N9" s="185">
        <v>0</v>
      </c>
      <c r="O9" s="186">
        <f>S9+P9+Q9+R9</f>
        <v>6520.9099999999989</v>
      </c>
      <c r="P9" s="186">
        <v>225.98</v>
      </c>
      <c r="Q9" s="186">
        <v>38.700000000000003</v>
      </c>
      <c r="R9" s="186">
        <v>1.36</v>
      </c>
      <c r="S9" s="186">
        <v>6254.87</v>
      </c>
    </row>
  </sheetData>
  <sheetProtection formatCells="0" formatColumns="0" formatRows="0"/>
  <mergeCells count="15">
    <mergeCell ref="G5:G6"/>
    <mergeCell ref="M5:M6"/>
    <mergeCell ref="H5:J5"/>
    <mergeCell ref="A4:A6"/>
    <mergeCell ref="B5:B6"/>
    <mergeCell ref="F5:F6"/>
    <mergeCell ref="C5:E5"/>
    <mergeCell ref="R2:S2"/>
    <mergeCell ref="R3:S3"/>
    <mergeCell ref="K5:K6"/>
    <mergeCell ref="L5:L6"/>
    <mergeCell ref="S5:S6"/>
    <mergeCell ref="P5:R5"/>
    <mergeCell ref="N5:N6"/>
    <mergeCell ref="O5:O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showGridLines="0" showZeros="0" workbookViewId="0">
      <selection activeCell="G7" sqref="G7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58" t="s">
        <v>207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44" t="s">
        <v>182</v>
      </c>
    </row>
    <row r="3" spans="1:18" ht="30" customHeight="1">
      <c r="A3" s="184" t="s">
        <v>212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48"/>
      <c r="O3" s="148"/>
      <c r="P3" s="148"/>
      <c r="Q3" s="150"/>
      <c r="R3" s="144" t="s">
        <v>181</v>
      </c>
    </row>
    <row r="4" spans="1:18" ht="13.5" customHeight="1">
      <c r="A4" s="368" t="s">
        <v>66</v>
      </c>
      <c r="B4" s="356" t="s">
        <v>79</v>
      </c>
      <c r="C4" s="356"/>
      <c r="D4" s="356"/>
      <c r="E4" s="374" t="s">
        <v>80</v>
      </c>
      <c r="F4" s="360" t="s">
        <v>67</v>
      </c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</row>
    <row r="5" spans="1:18" ht="13.5" customHeight="1">
      <c r="A5" s="369"/>
      <c r="B5" s="371" t="s">
        <v>81</v>
      </c>
      <c r="C5" s="371" t="s">
        <v>82</v>
      </c>
      <c r="D5" s="371" t="s">
        <v>83</v>
      </c>
      <c r="E5" s="375"/>
      <c r="F5" s="368" t="s">
        <v>69</v>
      </c>
      <c r="G5" s="363" t="s">
        <v>70</v>
      </c>
      <c r="H5" s="364"/>
      <c r="I5" s="365"/>
      <c r="J5" s="357" t="s">
        <v>33</v>
      </c>
      <c r="K5" s="357" t="s">
        <v>35</v>
      </c>
      <c r="L5" s="363" t="s">
        <v>71</v>
      </c>
      <c r="M5" s="364"/>
      <c r="N5" s="365"/>
      <c r="O5" s="357" t="s">
        <v>41</v>
      </c>
      <c r="P5" s="357" t="s">
        <v>43</v>
      </c>
      <c r="Q5" s="366" t="s">
        <v>189</v>
      </c>
      <c r="R5" s="366" t="s">
        <v>190</v>
      </c>
    </row>
    <row r="6" spans="1:18" ht="24" customHeight="1">
      <c r="A6" s="370"/>
      <c r="B6" s="372"/>
      <c r="C6" s="372"/>
      <c r="D6" s="372"/>
      <c r="E6" s="376"/>
      <c r="F6" s="370"/>
      <c r="G6" s="151" t="s">
        <v>187</v>
      </c>
      <c r="H6" s="156" t="s">
        <v>192</v>
      </c>
      <c r="I6" s="41" t="s">
        <v>75</v>
      </c>
      <c r="J6" s="357"/>
      <c r="K6" s="357"/>
      <c r="L6" s="151" t="s">
        <v>187</v>
      </c>
      <c r="M6" s="151" t="s">
        <v>188</v>
      </c>
      <c r="N6" s="41" t="s">
        <v>75</v>
      </c>
      <c r="O6" s="357"/>
      <c r="P6" s="357"/>
      <c r="Q6" s="367"/>
      <c r="R6" s="373"/>
    </row>
    <row r="7" spans="1:18" s="169" customFormat="1" ht="13.5" customHeight="1">
      <c r="A7" s="194"/>
      <c r="B7" s="191"/>
      <c r="C7" s="192"/>
      <c r="D7" s="192"/>
      <c r="E7" s="194" t="s">
        <v>69</v>
      </c>
      <c r="F7" s="195">
        <f>G7+J7+K7+L7+O7+P7+Q7+R7</f>
        <v>6520.91</v>
      </c>
      <c r="G7" s="195">
        <f>H7+I7</f>
        <v>6292.91</v>
      </c>
      <c r="H7" s="193">
        <v>3032.38</v>
      </c>
      <c r="I7" s="193">
        <v>3260.53</v>
      </c>
      <c r="J7" s="193">
        <v>0</v>
      </c>
      <c r="K7" s="193">
        <v>228</v>
      </c>
      <c r="L7" s="195">
        <f>M7+N7</f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</row>
    <row r="8" spans="1:18" ht="13.5" customHeight="1">
      <c r="A8" s="194" t="s">
        <v>213</v>
      </c>
      <c r="B8" s="191"/>
      <c r="C8" s="192"/>
      <c r="D8" s="192"/>
      <c r="E8" s="194"/>
      <c r="F8" s="195">
        <f t="shared" ref="F8:F37" si="0">G8+J8+K8+L8+O8+P8+Q8+R8</f>
        <v>6520.91</v>
      </c>
      <c r="G8" s="195">
        <f t="shared" ref="G8:G37" si="1">H8+I8</f>
        <v>6292.91</v>
      </c>
      <c r="H8" s="193">
        <v>3032.38</v>
      </c>
      <c r="I8" s="193">
        <v>3260.53</v>
      </c>
      <c r="J8" s="193">
        <v>0</v>
      </c>
      <c r="K8" s="193">
        <v>228</v>
      </c>
      <c r="L8" s="195">
        <f t="shared" ref="L8:L37" si="2">M8+N8</f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</row>
    <row r="9" spans="1:18" ht="13.5" customHeight="1">
      <c r="A9" s="194" t="s">
        <v>214</v>
      </c>
      <c r="B9" s="191">
        <v>208</v>
      </c>
      <c r="C9" s="192"/>
      <c r="D9" s="192"/>
      <c r="E9" s="194" t="s">
        <v>215</v>
      </c>
      <c r="F9" s="195">
        <f t="shared" si="0"/>
        <v>6474.7000000000007</v>
      </c>
      <c r="G9" s="195">
        <f t="shared" si="1"/>
        <v>6246.7000000000007</v>
      </c>
      <c r="H9" s="193">
        <v>2986.17</v>
      </c>
      <c r="I9" s="193">
        <v>3260.53</v>
      </c>
      <c r="J9" s="193">
        <v>0</v>
      </c>
      <c r="K9" s="193">
        <v>228</v>
      </c>
      <c r="L9" s="195">
        <f t="shared" si="2"/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</row>
    <row r="10" spans="1:18" ht="13.5" customHeight="1">
      <c r="A10" s="194" t="s">
        <v>216</v>
      </c>
      <c r="B10" s="191"/>
      <c r="C10" s="319" t="s">
        <v>217</v>
      </c>
      <c r="D10" s="192"/>
      <c r="E10" s="194" t="s">
        <v>218</v>
      </c>
      <c r="F10" s="195">
        <f t="shared" si="0"/>
        <v>194.66</v>
      </c>
      <c r="G10" s="195">
        <f t="shared" si="1"/>
        <v>194.66</v>
      </c>
      <c r="H10" s="193">
        <v>194.66</v>
      </c>
      <c r="I10" s="193">
        <v>0</v>
      </c>
      <c r="J10" s="193">
        <v>0</v>
      </c>
      <c r="K10" s="193">
        <v>0</v>
      </c>
      <c r="L10" s="195">
        <f t="shared" si="2"/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</row>
    <row r="11" spans="1:18" ht="13.5" customHeight="1">
      <c r="A11" s="194" t="s">
        <v>219</v>
      </c>
      <c r="B11" s="191">
        <v>208</v>
      </c>
      <c r="C11" s="192" t="s">
        <v>220</v>
      </c>
      <c r="D11" s="192" t="s">
        <v>217</v>
      </c>
      <c r="E11" s="194" t="s">
        <v>221</v>
      </c>
      <c r="F11" s="195">
        <f t="shared" si="0"/>
        <v>194.66</v>
      </c>
      <c r="G11" s="195">
        <f t="shared" si="1"/>
        <v>194.66</v>
      </c>
      <c r="H11" s="193">
        <v>194.66</v>
      </c>
      <c r="I11" s="193">
        <v>0</v>
      </c>
      <c r="J11" s="193">
        <v>0</v>
      </c>
      <c r="K11" s="193">
        <v>0</v>
      </c>
      <c r="L11" s="195">
        <f t="shared" si="2"/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</row>
    <row r="12" spans="1:18" ht="13.5" customHeight="1">
      <c r="A12" s="194" t="s">
        <v>216</v>
      </c>
      <c r="B12" s="191"/>
      <c r="C12" s="319" t="s">
        <v>222</v>
      </c>
      <c r="D12" s="192"/>
      <c r="E12" s="194" t="s">
        <v>223</v>
      </c>
      <c r="F12" s="195">
        <f t="shared" si="0"/>
        <v>59.12</v>
      </c>
      <c r="G12" s="195">
        <f t="shared" si="1"/>
        <v>59.12</v>
      </c>
      <c r="H12" s="193">
        <v>59.12</v>
      </c>
      <c r="I12" s="193">
        <v>0</v>
      </c>
      <c r="J12" s="193">
        <v>0</v>
      </c>
      <c r="K12" s="193">
        <v>0</v>
      </c>
      <c r="L12" s="195">
        <f t="shared" si="2"/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</row>
    <row r="13" spans="1:18" ht="13.5" customHeight="1">
      <c r="A13" s="194" t="s">
        <v>219</v>
      </c>
      <c r="B13" s="191">
        <v>208</v>
      </c>
      <c r="C13" s="192" t="s">
        <v>224</v>
      </c>
      <c r="D13" s="192" t="s">
        <v>225</v>
      </c>
      <c r="E13" s="194" t="s">
        <v>226</v>
      </c>
      <c r="F13" s="195">
        <f t="shared" si="0"/>
        <v>59.12</v>
      </c>
      <c r="G13" s="195">
        <f t="shared" si="1"/>
        <v>59.12</v>
      </c>
      <c r="H13" s="193">
        <v>59.12</v>
      </c>
      <c r="I13" s="193">
        <v>0</v>
      </c>
      <c r="J13" s="193">
        <v>0</v>
      </c>
      <c r="K13" s="193">
        <v>0</v>
      </c>
      <c r="L13" s="195">
        <f t="shared" si="2"/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</row>
    <row r="14" spans="1:18" ht="13.5" customHeight="1">
      <c r="A14" s="194" t="s">
        <v>216</v>
      </c>
      <c r="B14" s="191"/>
      <c r="C14" s="319" t="s">
        <v>227</v>
      </c>
      <c r="D14" s="192"/>
      <c r="E14" s="194" t="s">
        <v>228</v>
      </c>
      <c r="F14" s="195">
        <f t="shared" si="0"/>
        <v>25.17</v>
      </c>
      <c r="G14" s="195">
        <f t="shared" si="1"/>
        <v>25.17</v>
      </c>
      <c r="H14" s="193">
        <v>25.17</v>
      </c>
      <c r="I14" s="193">
        <v>0</v>
      </c>
      <c r="J14" s="193">
        <v>0</v>
      </c>
      <c r="K14" s="193">
        <v>0</v>
      </c>
      <c r="L14" s="195">
        <f t="shared" si="2"/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</row>
    <row r="15" spans="1:18" ht="13.5" customHeight="1">
      <c r="A15" s="194" t="s">
        <v>219</v>
      </c>
      <c r="B15" s="191">
        <v>208</v>
      </c>
      <c r="C15" s="192" t="s">
        <v>229</v>
      </c>
      <c r="D15" s="192" t="s">
        <v>217</v>
      </c>
      <c r="E15" s="194" t="s">
        <v>230</v>
      </c>
      <c r="F15" s="195">
        <f t="shared" si="0"/>
        <v>0.93</v>
      </c>
      <c r="G15" s="195">
        <f t="shared" si="1"/>
        <v>0.93</v>
      </c>
      <c r="H15" s="193">
        <v>0.93</v>
      </c>
      <c r="I15" s="193">
        <v>0</v>
      </c>
      <c r="J15" s="193">
        <v>0</v>
      </c>
      <c r="K15" s="193">
        <v>0</v>
      </c>
      <c r="L15" s="195">
        <f t="shared" si="2"/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</row>
    <row r="16" spans="1:18" ht="13.5" customHeight="1">
      <c r="A16" s="194" t="s">
        <v>219</v>
      </c>
      <c r="B16" s="191">
        <v>208</v>
      </c>
      <c r="C16" s="192" t="s">
        <v>229</v>
      </c>
      <c r="D16" s="192" t="s">
        <v>227</v>
      </c>
      <c r="E16" s="194" t="s">
        <v>231</v>
      </c>
      <c r="F16" s="195">
        <f t="shared" si="0"/>
        <v>24.24</v>
      </c>
      <c r="G16" s="195">
        <f t="shared" si="1"/>
        <v>24.24</v>
      </c>
      <c r="H16" s="193">
        <v>24.24</v>
      </c>
      <c r="I16" s="193">
        <v>0</v>
      </c>
      <c r="J16" s="193">
        <v>0</v>
      </c>
      <c r="K16" s="193">
        <v>0</v>
      </c>
      <c r="L16" s="195">
        <f t="shared" si="2"/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</row>
    <row r="17" spans="1:18" ht="13.5" customHeight="1">
      <c r="A17" s="194" t="s">
        <v>216</v>
      </c>
      <c r="B17" s="191"/>
      <c r="C17" s="319" t="s">
        <v>232</v>
      </c>
      <c r="D17" s="192"/>
      <c r="E17" s="194" t="s">
        <v>233</v>
      </c>
      <c r="F17" s="195">
        <f t="shared" si="0"/>
        <v>774.36</v>
      </c>
      <c r="G17" s="320">
        <f t="shared" si="1"/>
        <v>546.36</v>
      </c>
      <c r="H17" s="193">
        <v>466.36</v>
      </c>
      <c r="I17" s="193">
        <v>80</v>
      </c>
      <c r="J17" s="193">
        <v>0</v>
      </c>
      <c r="K17" s="193">
        <v>228</v>
      </c>
      <c r="L17" s="195">
        <f t="shared" si="2"/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</row>
    <row r="18" spans="1:18" ht="13.5" customHeight="1">
      <c r="A18" s="194" t="s">
        <v>219</v>
      </c>
      <c r="B18" s="191">
        <v>208</v>
      </c>
      <c r="C18" s="192" t="s">
        <v>234</v>
      </c>
      <c r="D18" s="192" t="s">
        <v>217</v>
      </c>
      <c r="E18" s="194" t="s">
        <v>235</v>
      </c>
      <c r="F18" s="195">
        <f t="shared" si="0"/>
        <v>156.88</v>
      </c>
      <c r="G18" s="195">
        <f t="shared" si="1"/>
        <v>156.88</v>
      </c>
      <c r="H18" s="193">
        <v>76.88</v>
      </c>
      <c r="I18" s="193">
        <v>80</v>
      </c>
      <c r="J18" s="193">
        <v>0</v>
      </c>
      <c r="K18" s="193">
        <v>0</v>
      </c>
      <c r="L18" s="195">
        <f t="shared" si="2"/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</row>
    <row r="19" spans="1:18" ht="13.5" customHeight="1">
      <c r="A19" s="194" t="s">
        <v>219</v>
      </c>
      <c r="B19" s="191">
        <v>208</v>
      </c>
      <c r="C19" s="192" t="s">
        <v>234</v>
      </c>
      <c r="D19" s="192" t="s">
        <v>222</v>
      </c>
      <c r="E19" s="194" t="s">
        <v>236</v>
      </c>
      <c r="F19" s="195">
        <f t="shared" si="0"/>
        <v>40.08</v>
      </c>
      <c r="G19" s="195">
        <f t="shared" si="1"/>
        <v>40.08</v>
      </c>
      <c r="H19" s="193">
        <v>40.08</v>
      </c>
      <c r="I19" s="193">
        <v>0</v>
      </c>
      <c r="J19" s="193">
        <v>0</v>
      </c>
      <c r="K19" s="193">
        <v>0</v>
      </c>
      <c r="L19" s="195">
        <f t="shared" si="2"/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</row>
    <row r="20" spans="1:18" ht="13.5" customHeight="1">
      <c r="A20" s="194" t="s">
        <v>219</v>
      </c>
      <c r="B20" s="191">
        <v>208</v>
      </c>
      <c r="C20" s="192" t="s">
        <v>234</v>
      </c>
      <c r="D20" s="192" t="s">
        <v>237</v>
      </c>
      <c r="E20" s="194" t="s">
        <v>238</v>
      </c>
      <c r="F20" s="195">
        <f t="shared" si="0"/>
        <v>577.4</v>
      </c>
      <c r="G20" s="195">
        <f t="shared" si="1"/>
        <v>349.4</v>
      </c>
      <c r="H20" s="193">
        <v>349.4</v>
      </c>
      <c r="I20" s="193">
        <v>0</v>
      </c>
      <c r="J20" s="193">
        <v>0</v>
      </c>
      <c r="K20" s="193">
        <v>228</v>
      </c>
      <c r="L20" s="195">
        <f t="shared" si="2"/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</row>
    <row r="21" spans="1:18" ht="13.5" customHeight="1">
      <c r="A21" s="194" t="s">
        <v>216</v>
      </c>
      <c r="B21" s="191"/>
      <c r="C21" s="319" t="s">
        <v>239</v>
      </c>
      <c r="D21" s="192"/>
      <c r="E21" s="194" t="s">
        <v>240</v>
      </c>
      <c r="F21" s="195">
        <f t="shared" si="0"/>
        <v>3061.9700000000003</v>
      </c>
      <c r="G21" s="320">
        <f t="shared" si="1"/>
        <v>3061.9700000000003</v>
      </c>
      <c r="H21" s="193">
        <v>1012.44</v>
      </c>
      <c r="I21" s="193">
        <v>2049.5300000000002</v>
      </c>
      <c r="J21" s="193">
        <v>0</v>
      </c>
      <c r="K21" s="193">
        <v>0</v>
      </c>
      <c r="L21" s="195">
        <f t="shared" si="2"/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</row>
    <row r="22" spans="1:18" ht="13.5" customHeight="1">
      <c r="A22" s="194" t="s">
        <v>219</v>
      </c>
      <c r="B22" s="191">
        <v>208</v>
      </c>
      <c r="C22" s="192" t="s">
        <v>241</v>
      </c>
      <c r="D22" s="192" t="s">
        <v>217</v>
      </c>
      <c r="E22" s="194" t="s">
        <v>242</v>
      </c>
      <c r="F22" s="195">
        <f t="shared" si="0"/>
        <v>1198.8</v>
      </c>
      <c r="G22" s="195">
        <f t="shared" si="1"/>
        <v>1198.8</v>
      </c>
      <c r="H22" s="193">
        <v>198.8</v>
      </c>
      <c r="I22" s="193">
        <v>1000</v>
      </c>
      <c r="J22" s="193">
        <v>0</v>
      </c>
      <c r="K22" s="193">
        <v>0</v>
      </c>
      <c r="L22" s="195">
        <f t="shared" si="2"/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</row>
    <row r="23" spans="1:18" ht="13.5" customHeight="1">
      <c r="A23" s="194" t="s">
        <v>219</v>
      </c>
      <c r="B23" s="191">
        <v>208</v>
      </c>
      <c r="C23" s="192" t="s">
        <v>241</v>
      </c>
      <c r="D23" s="192" t="s">
        <v>222</v>
      </c>
      <c r="E23" s="194" t="s">
        <v>243</v>
      </c>
      <c r="F23" s="195">
        <f t="shared" si="0"/>
        <v>1863.17</v>
      </c>
      <c r="G23" s="195">
        <f t="shared" si="1"/>
        <v>1863.17</v>
      </c>
      <c r="H23" s="193">
        <v>813.64</v>
      </c>
      <c r="I23" s="193">
        <v>1049.53</v>
      </c>
      <c r="J23" s="193">
        <v>0</v>
      </c>
      <c r="K23" s="193">
        <v>0</v>
      </c>
      <c r="L23" s="195">
        <f t="shared" si="2"/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</row>
    <row r="24" spans="1:18" ht="13.5" customHeight="1">
      <c r="A24" s="194" t="s">
        <v>216</v>
      </c>
      <c r="B24" s="191"/>
      <c r="C24" s="319" t="s">
        <v>244</v>
      </c>
      <c r="D24" s="192"/>
      <c r="E24" s="194" t="s">
        <v>245</v>
      </c>
      <c r="F24" s="195">
        <f t="shared" si="0"/>
        <v>301.03999999999996</v>
      </c>
      <c r="G24" s="320">
        <f t="shared" si="1"/>
        <v>301.03999999999996</v>
      </c>
      <c r="H24" s="193">
        <v>170.04</v>
      </c>
      <c r="I24" s="193">
        <v>131</v>
      </c>
      <c r="J24" s="193">
        <v>0</v>
      </c>
      <c r="K24" s="193">
        <v>0</v>
      </c>
      <c r="L24" s="195">
        <f t="shared" si="2"/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</row>
    <row r="25" spans="1:18" ht="13.5" customHeight="1">
      <c r="A25" s="194" t="s">
        <v>219</v>
      </c>
      <c r="B25" s="191">
        <v>208</v>
      </c>
      <c r="C25" s="192" t="s">
        <v>246</v>
      </c>
      <c r="D25" s="192" t="s">
        <v>217</v>
      </c>
      <c r="E25" s="194" t="s">
        <v>247</v>
      </c>
      <c r="F25" s="195">
        <f t="shared" si="0"/>
        <v>301.03999999999996</v>
      </c>
      <c r="G25" s="195">
        <f t="shared" si="1"/>
        <v>301.03999999999996</v>
      </c>
      <c r="H25" s="193">
        <v>170.04</v>
      </c>
      <c r="I25" s="193">
        <v>131</v>
      </c>
      <c r="J25" s="193">
        <v>0</v>
      </c>
      <c r="K25" s="193">
        <v>0</v>
      </c>
      <c r="L25" s="195">
        <f t="shared" si="2"/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</row>
    <row r="26" spans="1:18" ht="13.5" customHeight="1">
      <c r="A26" s="194" t="s">
        <v>216</v>
      </c>
      <c r="B26" s="191"/>
      <c r="C26" s="319" t="s">
        <v>248</v>
      </c>
      <c r="D26" s="192"/>
      <c r="E26" s="194" t="s">
        <v>249</v>
      </c>
      <c r="F26" s="195">
        <f t="shared" si="0"/>
        <v>1775.94</v>
      </c>
      <c r="G26" s="320">
        <f t="shared" si="1"/>
        <v>1775.94</v>
      </c>
      <c r="H26" s="193">
        <v>775.94</v>
      </c>
      <c r="I26" s="193">
        <v>1000</v>
      </c>
      <c r="J26" s="193">
        <v>0</v>
      </c>
      <c r="K26" s="193">
        <v>0</v>
      </c>
      <c r="L26" s="195">
        <f t="shared" si="2"/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</row>
    <row r="27" spans="1:18" ht="13.5" customHeight="1">
      <c r="A27" s="194" t="s">
        <v>219</v>
      </c>
      <c r="B27" s="191">
        <v>208</v>
      </c>
      <c r="C27" s="192" t="s">
        <v>250</v>
      </c>
      <c r="D27" s="192" t="s">
        <v>217</v>
      </c>
      <c r="E27" s="194" t="s">
        <v>251</v>
      </c>
      <c r="F27" s="195">
        <f t="shared" si="0"/>
        <v>63.79</v>
      </c>
      <c r="G27" s="195">
        <f t="shared" si="1"/>
        <v>63.79</v>
      </c>
      <c r="H27" s="193">
        <v>63.79</v>
      </c>
      <c r="I27" s="193">
        <v>0</v>
      </c>
      <c r="J27" s="193">
        <v>0</v>
      </c>
      <c r="K27" s="193">
        <v>0</v>
      </c>
      <c r="L27" s="195">
        <f t="shared" si="2"/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</row>
    <row r="28" spans="1:18" ht="13.5" customHeight="1">
      <c r="A28" s="194" t="s">
        <v>219</v>
      </c>
      <c r="B28" s="191">
        <v>208</v>
      </c>
      <c r="C28" s="192" t="s">
        <v>250</v>
      </c>
      <c r="D28" s="192" t="s">
        <v>222</v>
      </c>
      <c r="E28" s="194" t="s">
        <v>252</v>
      </c>
      <c r="F28" s="195">
        <f t="shared" si="0"/>
        <v>1712.15</v>
      </c>
      <c r="G28" s="195">
        <f t="shared" si="1"/>
        <v>1712.15</v>
      </c>
      <c r="H28" s="193">
        <v>712.15</v>
      </c>
      <c r="I28" s="193">
        <v>1000</v>
      </c>
      <c r="J28" s="193">
        <v>0</v>
      </c>
      <c r="K28" s="193">
        <v>0</v>
      </c>
      <c r="L28" s="195">
        <f t="shared" si="2"/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</row>
    <row r="29" spans="1:18" ht="13.5" customHeight="1">
      <c r="A29" s="194" t="s">
        <v>216</v>
      </c>
      <c r="B29" s="191"/>
      <c r="C29" s="319" t="s">
        <v>253</v>
      </c>
      <c r="D29" s="192"/>
      <c r="E29" s="194" t="s">
        <v>254</v>
      </c>
      <c r="F29" s="195">
        <f t="shared" si="0"/>
        <v>282.44</v>
      </c>
      <c r="G29" s="195">
        <f t="shared" si="1"/>
        <v>282.44</v>
      </c>
      <c r="H29" s="193">
        <v>282.44</v>
      </c>
      <c r="I29" s="193">
        <v>0</v>
      </c>
      <c r="J29" s="193">
        <v>0</v>
      </c>
      <c r="K29" s="193">
        <v>0</v>
      </c>
      <c r="L29" s="195">
        <f t="shared" si="2"/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</row>
    <row r="30" spans="1:18" ht="13.5" customHeight="1">
      <c r="A30" s="194" t="s">
        <v>219</v>
      </c>
      <c r="B30" s="191">
        <v>208</v>
      </c>
      <c r="C30" s="192" t="s">
        <v>255</v>
      </c>
      <c r="D30" s="192" t="s">
        <v>217</v>
      </c>
      <c r="E30" s="194" t="s">
        <v>256</v>
      </c>
      <c r="F30" s="195">
        <f t="shared" si="0"/>
        <v>6.3</v>
      </c>
      <c r="G30" s="195">
        <f t="shared" si="1"/>
        <v>6.3</v>
      </c>
      <c r="H30" s="193">
        <v>6.3</v>
      </c>
      <c r="I30" s="193">
        <v>0</v>
      </c>
      <c r="J30" s="193">
        <v>0</v>
      </c>
      <c r="K30" s="193">
        <v>0</v>
      </c>
      <c r="L30" s="195">
        <f t="shared" si="2"/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</row>
    <row r="31" spans="1:18" ht="13.5" customHeight="1">
      <c r="A31" s="194" t="s">
        <v>219</v>
      </c>
      <c r="B31" s="191">
        <v>208</v>
      </c>
      <c r="C31" s="192" t="s">
        <v>255</v>
      </c>
      <c r="D31" s="192" t="s">
        <v>222</v>
      </c>
      <c r="E31" s="194" t="s">
        <v>257</v>
      </c>
      <c r="F31" s="195">
        <f t="shared" si="0"/>
        <v>276.14</v>
      </c>
      <c r="G31" s="195">
        <f t="shared" si="1"/>
        <v>276.14</v>
      </c>
      <c r="H31" s="193">
        <v>276.14</v>
      </c>
      <c r="I31" s="193">
        <v>0</v>
      </c>
      <c r="J31" s="193">
        <v>0</v>
      </c>
      <c r="K31" s="193">
        <v>0</v>
      </c>
      <c r="L31" s="195">
        <f t="shared" si="2"/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</row>
    <row r="32" spans="1:18" ht="13.5" customHeight="1">
      <c r="A32" s="194" t="s">
        <v>214</v>
      </c>
      <c r="B32" s="191">
        <v>210</v>
      </c>
      <c r="C32" s="192"/>
      <c r="D32" s="192"/>
      <c r="E32" s="194" t="s">
        <v>258</v>
      </c>
      <c r="F32" s="195">
        <f t="shared" si="0"/>
        <v>28.93</v>
      </c>
      <c r="G32" s="195">
        <f t="shared" si="1"/>
        <v>28.93</v>
      </c>
      <c r="H32" s="193">
        <v>28.93</v>
      </c>
      <c r="I32" s="193">
        <v>0</v>
      </c>
      <c r="J32" s="193">
        <v>0</v>
      </c>
      <c r="K32" s="193">
        <v>0</v>
      </c>
      <c r="L32" s="195">
        <f t="shared" si="2"/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</row>
    <row r="33" spans="1:18" ht="13.5" customHeight="1">
      <c r="A33" s="194" t="s">
        <v>216</v>
      </c>
      <c r="B33" s="191"/>
      <c r="C33" s="192" t="s">
        <v>259</v>
      </c>
      <c r="D33" s="192"/>
      <c r="E33" s="194" t="s">
        <v>260</v>
      </c>
      <c r="F33" s="195">
        <f t="shared" si="0"/>
        <v>28.93</v>
      </c>
      <c r="G33" s="195">
        <f t="shared" si="1"/>
        <v>28.93</v>
      </c>
      <c r="H33" s="193">
        <v>28.93</v>
      </c>
      <c r="I33" s="193">
        <v>0</v>
      </c>
      <c r="J33" s="193">
        <v>0</v>
      </c>
      <c r="K33" s="193">
        <v>0</v>
      </c>
      <c r="L33" s="195">
        <f t="shared" si="2"/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</row>
    <row r="34" spans="1:18" ht="13.5" customHeight="1">
      <c r="A34" s="194" t="s">
        <v>219</v>
      </c>
      <c r="B34" s="191">
        <v>210</v>
      </c>
      <c r="C34" s="192" t="s">
        <v>261</v>
      </c>
      <c r="D34" s="192" t="s">
        <v>217</v>
      </c>
      <c r="E34" s="194" t="s">
        <v>262</v>
      </c>
      <c r="F34" s="195">
        <f t="shared" si="0"/>
        <v>28.93</v>
      </c>
      <c r="G34" s="195">
        <f t="shared" si="1"/>
        <v>28.93</v>
      </c>
      <c r="H34" s="193">
        <v>28.93</v>
      </c>
      <c r="I34" s="193">
        <v>0</v>
      </c>
      <c r="J34" s="193">
        <v>0</v>
      </c>
      <c r="K34" s="193">
        <v>0</v>
      </c>
      <c r="L34" s="195">
        <f t="shared" si="2"/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</row>
    <row r="35" spans="1:18" ht="13.5" customHeight="1">
      <c r="A35" s="194" t="s">
        <v>214</v>
      </c>
      <c r="B35" s="191">
        <v>221</v>
      </c>
      <c r="C35" s="192"/>
      <c r="D35" s="192"/>
      <c r="E35" s="194" t="s">
        <v>263</v>
      </c>
      <c r="F35" s="195">
        <f t="shared" si="0"/>
        <v>17.28</v>
      </c>
      <c r="G35" s="195">
        <f t="shared" si="1"/>
        <v>17.28</v>
      </c>
      <c r="H35" s="193">
        <v>17.28</v>
      </c>
      <c r="I35" s="193">
        <v>0</v>
      </c>
      <c r="J35" s="193">
        <v>0</v>
      </c>
      <c r="K35" s="193">
        <v>0</v>
      </c>
      <c r="L35" s="195">
        <f t="shared" si="2"/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</row>
    <row r="36" spans="1:18" ht="13.5" customHeight="1">
      <c r="A36" s="194" t="s">
        <v>216</v>
      </c>
      <c r="B36" s="191"/>
      <c r="C36" s="192" t="s">
        <v>222</v>
      </c>
      <c r="D36" s="192"/>
      <c r="E36" s="194" t="s">
        <v>264</v>
      </c>
      <c r="F36" s="195">
        <f t="shared" si="0"/>
        <v>17.28</v>
      </c>
      <c r="G36" s="195">
        <f t="shared" si="1"/>
        <v>17.28</v>
      </c>
      <c r="H36" s="193">
        <v>17.28</v>
      </c>
      <c r="I36" s="193">
        <v>0</v>
      </c>
      <c r="J36" s="193">
        <v>0</v>
      </c>
      <c r="K36" s="193">
        <v>0</v>
      </c>
      <c r="L36" s="195">
        <f t="shared" si="2"/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</row>
    <row r="37" spans="1:18" ht="13.5" customHeight="1">
      <c r="A37" s="194" t="s">
        <v>219</v>
      </c>
      <c r="B37" s="191">
        <v>221</v>
      </c>
      <c r="C37" s="192" t="s">
        <v>224</v>
      </c>
      <c r="D37" s="192" t="s">
        <v>217</v>
      </c>
      <c r="E37" s="194" t="s">
        <v>265</v>
      </c>
      <c r="F37" s="195">
        <f t="shared" si="0"/>
        <v>17.28</v>
      </c>
      <c r="G37" s="195">
        <f t="shared" si="1"/>
        <v>17.28</v>
      </c>
      <c r="H37" s="193">
        <v>17.28</v>
      </c>
      <c r="I37" s="193">
        <v>0</v>
      </c>
      <c r="J37" s="193">
        <v>0</v>
      </c>
      <c r="K37" s="193">
        <v>0</v>
      </c>
      <c r="L37" s="195">
        <f t="shared" si="2"/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</row>
  </sheetData>
  <sheetProtection formatCells="0" formatColumns="0" formatRows="0"/>
  <autoFilter ref="B5:D37"/>
  <mergeCells count="17"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  <mergeCell ref="O5:O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>
      <selection activeCell="J7" sqref="J7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80" t="s">
        <v>84</v>
      </c>
      <c r="B1" s="380"/>
      <c r="C1" s="380"/>
      <c r="D1" s="380"/>
      <c r="E1" s="380"/>
      <c r="F1" s="380"/>
      <c r="G1" s="380"/>
      <c r="H1" s="380"/>
      <c r="I1" s="380"/>
      <c r="J1" s="380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83" t="s">
        <v>85</v>
      </c>
      <c r="J2" s="383"/>
      <c r="N2" s="47"/>
    </row>
    <row r="3" spans="1:14" ht="29.25" customHeight="1">
      <c r="A3" s="184" t="s">
        <v>212</v>
      </c>
      <c r="B3" s="48"/>
      <c r="C3" s="48"/>
      <c r="D3" s="48"/>
      <c r="E3" s="48"/>
      <c r="F3" s="47"/>
      <c r="G3" s="47"/>
      <c r="H3" s="47"/>
      <c r="I3" s="383" t="s">
        <v>24</v>
      </c>
      <c r="J3" s="384"/>
      <c r="N3" s="47"/>
    </row>
    <row r="4" spans="1:14" ht="13.5" customHeight="1">
      <c r="A4" s="389" t="s">
        <v>66</v>
      </c>
      <c r="B4" s="385" t="s">
        <v>79</v>
      </c>
      <c r="C4" s="385"/>
      <c r="D4" s="385"/>
      <c r="E4" s="379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89"/>
      <c r="B5" s="377" t="s">
        <v>81</v>
      </c>
      <c r="C5" s="377" t="s">
        <v>82</v>
      </c>
      <c r="D5" s="377" t="s">
        <v>83</v>
      </c>
      <c r="E5" s="379"/>
      <c r="F5" s="381" t="s">
        <v>69</v>
      </c>
      <c r="G5" s="386" t="s">
        <v>73</v>
      </c>
      <c r="H5" s="387"/>
      <c r="I5" s="388"/>
      <c r="J5" s="381" t="s">
        <v>74</v>
      </c>
      <c r="N5" s="49"/>
    </row>
    <row r="6" spans="1:14" ht="24" customHeight="1">
      <c r="A6" s="389"/>
      <c r="B6" s="378"/>
      <c r="C6" s="378"/>
      <c r="D6" s="378"/>
      <c r="E6" s="379"/>
      <c r="F6" s="382"/>
      <c r="G6" s="46" t="s">
        <v>76</v>
      </c>
      <c r="H6" s="46" t="s">
        <v>77</v>
      </c>
      <c r="I6" s="46" t="s">
        <v>78</v>
      </c>
      <c r="J6" s="382"/>
      <c r="N6" s="49"/>
    </row>
    <row r="7" spans="1:14" s="169" customFormat="1" ht="32.25" customHeight="1">
      <c r="A7" s="200"/>
      <c r="B7" s="196"/>
      <c r="C7" s="197"/>
      <c r="D7" s="197"/>
      <c r="E7" s="200" t="s">
        <v>69</v>
      </c>
      <c r="F7" s="198">
        <v>6520.91</v>
      </c>
      <c r="G7" s="198">
        <v>225.98</v>
      </c>
      <c r="H7" s="198">
        <v>38.700000000000003</v>
      </c>
      <c r="I7" s="198">
        <v>1.36</v>
      </c>
      <c r="J7" s="198">
        <v>6254.87</v>
      </c>
      <c r="N7" s="199"/>
    </row>
    <row r="8" spans="1:14" ht="32.25" customHeight="1">
      <c r="A8" s="200" t="s">
        <v>213</v>
      </c>
      <c r="B8" s="196"/>
      <c r="C8" s="197"/>
      <c r="D8" s="197"/>
      <c r="E8" s="200"/>
      <c r="F8" s="198">
        <v>6520.91</v>
      </c>
      <c r="G8" s="198">
        <v>225.98</v>
      </c>
      <c r="H8" s="198">
        <v>38.700000000000003</v>
      </c>
      <c r="I8" s="198">
        <v>1.36</v>
      </c>
      <c r="J8" s="198">
        <v>6254.87</v>
      </c>
    </row>
    <row r="9" spans="1:14" ht="32.25" customHeight="1">
      <c r="A9" s="200" t="s">
        <v>214</v>
      </c>
      <c r="B9" s="196">
        <v>208</v>
      </c>
      <c r="C9" s="197"/>
      <c r="D9" s="197"/>
      <c r="E9" s="200" t="s">
        <v>215</v>
      </c>
      <c r="F9" s="198">
        <v>6474.7</v>
      </c>
      <c r="G9" s="198">
        <v>179.77</v>
      </c>
      <c r="H9" s="198">
        <v>38.700000000000003</v>
      </c>
      <c r="I9" s="198">
        <v>1.36</v>
      </c>
      <c r="J9" s="198">
        <v>6254.87</v>
      </c>
    </row>
    <row r="10" spans="1:14" ht="32.25" customHeight="1">
      <c r="A10" s="200" t="s">
        <v>216</v>
      </c>
      <c r="B10" s="196"/>
      <c r="C10" s="322" t="s">
        <v>217</v>
      </c>
      <c r="D10" s="197"/>
      <c r="E10" s="200" t="s">
        <v>218</v>
      </c>
      <c r="F10" s="198">
        <v>194.66</v>
      </c>
      <c r="G10" s="198">
        <v>155.53</v>
      </c>
      <c r="H10" s="198">
        <v>38.04</v>
      </c>
      <c r="I10" s="198">
        <v>1.0900000000000001</v>
      </c>
      <c r="J10" s="198">
        <v>0</v>
      </c>
    </row>
    <row r="11" spans="1:14" ht="32.25" customHeight="1">
      <c r="A11" s="200" t="s">
        <v>219</v>
      </c>
      <c r="B11" s="196">
        <v>208</v>
      </c>
      <c r="C11" s="197" t="s">
        <v>220</v>
      </c>
      <c r="D11" s="197" t="s">
        <v>217</v>
      </c>
      <c r="E11" s="200" t="s">
        <v>221</v>
      </c>
      <c r="F11" s="198">
        <v>194.66</v>
      </c>
      <c r="G11" s="198">
        <v>155.53</v>
      </c>
      <c r="H11" s="198">
        <v>38.04</v>
      </c>
      <c r="I11" s="198">
        <v>1.0900000000000001</v>
      </c>
      <c r="J11" s="198">
        <v>0</v>
      </c>
    </row>
    <row r="12" spans="1:14" ht="32.25" customHeight="1">
      <c r="A12" s="200" t="s">
        <v>216</v>
      </c>
      <c r="B12" s="196"/>
      <c r="C12" s="322" t="s">
        <v>222</v>
      </c>
      <c r="D12" s="197"/>
      <c r="E12" s="200" t="s">
        <v>223</v>
      </c>
      <c r="F12" s="198">
        <v>59.12</v>
      </c>
      <c r="G12" s="198">
        <v>0</v>
      </c>
      <c r="H12" s="198">
        <v>0</v>
      </c>
      <c r="I12" s="198">
        <v>0</v>
      </c>
      <c r="J12" s="198">
        <v>59.12</v>
      </c>
    </row>
    <row r="13" spans="1:14" ht="32.25" customHeight="1">
      <c r="A13" s="200" t="s">
        <v>219</v>
      </c>
      <c r="B13" s="196">
        <v>208</v>
      </c>
      <c r="C13" s="197" t="s">
        <v>224</v>
      </c>
      <c r="D13" s="197" t="s">
        <v>225</v>
      </c>
      <c r="E13" s="200" t="s">
        <v>226</v>
      </c>
      <c r="F13" s="198">
        <v>59.12</v>
      </c>
      <c r="G13" s="198">
        <v>0</v>
      </c>
      <c r="H13" s="198">
        <v>0</v>
      </c>
      <c r="I13" s="198">
        <v>0</v>
      </c>
      <c r="J13" s="198">
        <v>59.12</v>
      </c>
    </row>
    <row r="14" spans="1:14" ht="32.25" customHeight="1">
      <c r="A14" s="200" t="s">
        <v>216</v>
      </c>
      <c r="B14" s="196"/>
      <c r="C14" s="322" t="s">
        <v>227</v>
      </c>
      <c r="D14" s="197"/>
      <c r="E14" s="200" t="s">
        <v>228</v>
      </c>
      <c r="F14" s="198">
        <v>25.17</v>
      </c>
      <c r="G14" s="198">
        <v>24.24</v>
      </c>
      <c r="H14" s="198">
        <v>0.66</v>
      </c>
      <c r="I14" s="198">
        <v>0.27</v>
      </c>
      <c r="J14" s="198">
        <v>0</v>
      </c>
    </row>
    <row r="15" spans="1:14" ht="32.25" customHeight="1">
      <c r="A15" s="200" t="s">
        <v>219</v>
      </c>
      <c r="B15" s="196">
        <v>208</v>
      </c>
      <c r="C15" s="197" t="s">
        <v>229</v>
      </c>
      <c r="D15" s="197" t="s">
        <v>217</v>
      </c>
      <c r="E15" s="200" t="s">
        <v>230</v>
      </c>
      <c r="F15" s="198">
        <v>0.93</v>
      </c>
      <c r="G15" s="198">
        <v>0</v>
      </c>
      <c r="H15" s="198">
        <v>0.66</v>
      </c>
      <c r="I15" s="198">
        <v>0.27</v>
      </c>
      <c r="J15" s="198">
        <v>0</v>
      </c>
    </row>
    <row r="16" spans="1:14" ht="32.25" customHeight="1">
      <c r="A16" s="200" t="s">
        <v>219</v>
      </c>
      <c r="B16" s="196">
        <v>208</v>
      </c>
      <c r="C16" s="197" t="s">
        <v>229</v>
      </c>
      <c r="D16" s="197" t="s">
        <v>227</v>
      </c>
      <c r="E16" s="200" t="s">
        <v>231</v>
      </c>
      <c r="F16" s="198">
        <v>24.24</v>
      </c>
      <c r="G16" s="198">
        <v>24.24</v>
      </c>
      <c r="H16" s="198">
        <v>0</v>
      </c>
      <c r="I16" s="198">
        <v>0</v>
      </c>
      <c r="J16" s="198">
        <v>0</v>
      </c>
    </row>
    <row r="17" spans="1:10" ht="32.25" customHeight="1">
      <c r="A17" s="200" t="s">
        <v>216</v>
      </c>
      <c r="B17" s="196"/>
      <c r="C17" s="322" t="s">
        <v>232</v>
      </c>
      <c r="D17" s="197"/>
      <c r="E17" s="200" t="s">
        <v>233</v>
      </c>
      <c r="F17" s="198">
        <v>774.36</v>
      </c>
      <c r="G17" s="198">
        <v>0</v>
      </c>
      <c r="H17" s="198">
        <v>0</v>
      </c>
      <c r="I17" s="198">
        <v>0</v>
      </c>
      <c r="J17" s="321">
        <v>774.36</v>
      </c>
    </row>
    <row r="18" spans="1:10" ht="32.25" customHeight="1">
      <c r="A18" s="200" t="s">
        <v>219</v>
      </c>
      <c r="B18" s="196">
        <v>208</v>
      </c>
      <c r="C18" s="197" t="s">
        <v>234</v>
      </c>
      <c r="D18" s="197" t="s">
        <v>217</v>
      </c>
      <c r="E18" s="200" t="s">
        <v>235</v>
      </c>
      <c r="F18" s="198">
        <v>156.88</v>
      </c>
      <c r="G18" s="198">
        <v>0</v>
      </c>
      <c r="H18" s="198">
        <v>0</v>
      </c>
      <c r="I18" s="198">
        <v>0</v>
      </c>
      <c r="J18" s="198">
        <v>156.88</v>
      </c>
    </row>
    <row r="19" spans="1:10" ht="32.25" customHeight="1">
      <c r="A19" s="200" t="s">
        <v>219</v>
      </c>
      <c r="B19" s="196">
        <v>208</v>
      </c>
      <c r="C19" s="197" t="s">
        <v>234</v>
      </c>
      <c r="D19" s="197" t="s">
        <v>222</v>
      </c>
      <c r="E19" s="200" t="s">
        <v>236</v>
      </c>
      <c r="F19" s="198">
        <v>40.08</v>
      </c>
      <c r="G19" s="198">
        <v>0</v>
      </c>
      <c r="H19" s="198">
        <v>0</v>
      </c>
      <c r="I19" s="198">
        <v>0</v>
      </c>
      <c r="J19" s="198">
        <v>40.08</v>
      </c>
    </row>
    <row r="20" spans="1:10" ht="32.25" customHeight="1">
      <c r="A20" s="200" t="s">
        <v>219</v>
      </c>
      <c r="B20" s="196">
        <v>208</v>
      </c>
      <c r="C20" s="197" t="s">
        <v>234</v>
      </c>
      <c r="D20" s="197" t="s">
        <v>237</v>
      </c>
      <c r="E20" s="200" t="s">
        <v>238</v>
      </c>
      <c r="F20" s="198">
        <v>577.4</v>
      </c>
      <c r="G20" s="198">
        <v>0</v>
      </c>
      <c r="H20" s="198">
        <v>0</v>
      </c>
      <c r="I20" s="198">
        <v>0</v>
      </c>
      <c r="J20" s="198">
        <v>577.4</v>
      </c>
    </row>
    <row r="21" spans="1:10" ht="32.25" customHeight="1">
      <c r="A21" s="200" t="s">
        <v>216</v>
      </c>
      <c r="B21" s="196"/>
      <c r="C21" s="322" t="s">
        <v>239</v>
      </c>
      <c r="D21" s="197"/>
      <c r="E21" s="200" t="s">
        <v>240</v>
      </c>
      <c r="F21" s="198">
        <v>3061.97</v>
      </c>
      <c r="G21" s="198">
        <v>0</v>
      </c>
      <c r="H21" s="198">
        <v>0</v>
      </c>
      <c r="I21" s="198">
        <v>0</v>
      </c>
      <c r="J21" s="321">
        <v>3061.97</v>
      </c>
    </row>
    <row r="22" spans="1:10" ht="32.25" customHeight="1">
      <c r="A22" s="200" t="s">
        <v>219</v>
      </c>
      <c r="B22" s="196">
        <v>208</v>
      </c>
      <c r="C22" s="197" t="s">
        <v>241</v>
      </c>
      <c r="D22" s="197" t="s">
        <v>217</v>
      </c>
      <c r="E22" s="200" t="s">
        <v>242</v>
      </c>
      <c r="F22" s="198">
        <v>1198.8</v>
      </c>
      <c r="G22" s="198">
        <v>0</v>
      </c>
      <c r="H22" s="198">
        <v>0</v>
      </c>
      <c r="I22" s="198">
        <v>0</v>
      </c>
      <c r="J22" s="198">
        <v>1198.8</v>
      </c>
    </row>
    <row r="23" spans="1:10" ht="32.25" customHeight="1">
      <c r="A23" s="200" t="s">
        <v>219</v>
      </c>
      <c r="B23" s="196">
        <v>208</v>
      </c>
      <c r="C23" s="197" t="s">
        <v>241</v>
      </c>
      <c r="D23" s="197" t="s">
        <v>222</v>
      </c>
      <c r="E23" s="200" t="s">
        <v>243</v>
      </c>
      <c r="F23" s="198">
        <v>1863.17</v>
      </c>
      <c r="G23" s="198">
        <v>0</v>
      </c>
      <c r="H23" s="198">
        <v>0</v>
      </c>
      <c r="I23" s="198">
        <v>0</v>
      </c>
      <c r="J23" s="198">
        <v>1863.17</v>
      </c>
    </row>
    <row r="24" spans="1:10" ht="32.25" customHeight="1">
      <c r="A24" s="200" t="s">
        <v>216</v>
      </c>
      <c r="B24" s="196"/>
      <c r="C24" s="322" t="s">
        <v>244</v>
      </c>
      <c r="D24" s="197"/>
      <c r="E24" s="200" t="s">
        <v>245</v>
      </c>
      <c r="F24" s="198">
        <v>301.04000000000002</v>
      </c>
      <c r="G24" s="198">
        <v>0</v>
      </c>
      <c r="H24" s="198">
        <v>0</v>
      </c>
      <c r="I24" s="198">
        <v>0</v>
      </c>
      <c r="J24" s="321">
        <v>301.04000000000002</v>
      </c>
    </row>
    <row r="25" spans="1:10" ht="32.25" customHeight="1">
      <c r="A25" s="200" t="s">
        <v>219</v>
      </c>
      <c r="B25" s="196">
        <v>208</v>
      </c>
      <c r="C25" s="197" t="s">
        <v>246</v>
      </c>
      <c r="D25" s="197" t="s">
        <v>217</v>
      </c>
      <c r="E25" s="200" t="s">
        <v>247</v>
      </c>
      <c r="F25" s="198">
        <v>301.04000000000002</v>
      </c>
      <c r="G25" s="198">
        <v>0</v>
      </c>
      <c r="H25" s="198">
        <v>0</v>
      </c>
      <c r="I25" s="198">
        <v>0</v>
      </c>
      <c r="J25" s="198">
        <v>301.04000000000002</v>
      </c>
    </row>
    <row r="26" spans="1:10" ht="32.25" customHeight="1">
      <c r="A26" s="200" t="s">
        <v>216</v>
      </c>
      <c r="B26" s="196"/>
      <c r="C26" s="322" t="s">
        <v>248</v>
      </c>
      <c r="D26" s="197"/>
      <c r="E26" s="200" t="s">
        <v>249</v>
      </c>
      <c r="F26" s="198">
        <v>1775.94</v>
      </c>
      <c r="G26" s="198">
        <v>0</v>
      </c>
      <c r="H26" s="198">
        <v>0</v>
      </c>
      <c r="I26" s="198">
        <v>0</v>
      </c>
      <c r="J26" s="321">
        <v>1775.94</v>
      </c>
    </row>
    <row r="27" spans="1:10" ht="32.25" customHeight="1">
      <c r="A27" s="200" t="s">
        <v>219</v>
      </c>
      <c r="B27" s="196">
        <v>208</v>
      </c>
      <c r="C27" s="197" t="s">
        <v>250</v>
      </c>
      <c r="D27" s="197" t="s">
        <v>217</v>
      </c>
      <c r="E27" s="200" t="s">
        <v>251</v>
      </c>
      <c r="F27" s="198">
        <v>63.79</v>
      </c>
      <c r="G27" s="198">
        <v>0</v>
      </c>
      <c r="H27" s="198">
        <v>0</v>
      </c>
      <c r="I27" s="198">
        <v>0</v>
      </c>
      <c r="J27" s="198">
        <v>63.79</v>
      </c>
    </row>
    <row r="28" spans="1:10" ht="32.25" customHeight="1">
      <c r="A28" s="200" t="s">
        <v>219</v>
      </c>
      <c r="B28" s="196">
        <v>208</v>
      </c>
      <c r="C28" s="197" t="s">
        <v>250</v>
      </c>
      <c r="D28" s="197" t="s">
        <v>222</v>
      </c>
      <c r="E28" s="200" t="s">
        <v>252</v>
      </c>
      <c r="F28" s="198">
        <v>1712.15</v>
      </c>
      <c r="G28" s="198">
        <v>0</v>
      </c>
      <c r="H28" s="198">
        <v>0</v>
      </c>
      <c r="I28" s="198">
        <v>0</v>
      </c>
      <c r="J28" s="198">
        <v>1712.15</v>
      </c>
    </row>
    <row r="29" spans="1:10" ht="32.25" customHeight="1">
      <c r="A29" s="200" t="s">
        <v>216</v>
      </c>
      <c r="B29" s="196"/>
      <c r="C29" s="322" t="s">
        <v>253</v>
      </c>
      <c r="D29" s="197"/>
      <c r="E29" s="200" t="s">
        <v>254</v>
      </c>
      <c r="F29" s="198">
        <v>282.44</v>
      </c>
      <c r="G29" s="198">
        <v>0</v>
      </c>
      <c r="H29" s="198">
        <v>0</v>
      </c>
      <c r="I29" s="198">
        <v>0</v>
      </c>
      <c r="J29" s="198">
        <v>282.44</v>
      </c>
    </row>
    <row r="30" spans="1:10" ht="32.25" customHeight="1">
      <c r="A30" s="200" t="s">
        <v>219</v>
      </c>
      <c r="B30" s="196">
        <v>208</v>
      </c>
      <c r="C30" s="197" t="s">
        <v>255</v>
      </c>
      <c r="D30" s="197" t="s">
        <v>217</v>
      </c>
      <c r="E30" s="200" t="s">
        <v>256</v>
      </c>
      <c r="F30" s="198">
        <v>6.3</v>
      </c>
      <c r="G30" s="198">
        <v>0</v>
      </c>
      <c r="H30" s="198">
        <v>0</v>
      </c>
      <c r="I30" s="198">
        <v>0</v>
      </c>
      <c r="J30" s="198">
        <v>6.3</v>
      </c>
    </row>
    <row r="31" spans="1:10" ht="32.25" customHeight="1">
      <c r="A31" s="200" t="s">
        <v>219</v>
      </c>
      <c r="B31" s="196">
        <v>208</v>
      </c>
      <c r="C31" s="197" t="s">
        <v>255</v>
      </c>
      <c r="D31" s="197" t="s">
        <v>222</v>
      </c>
      <c r="E31" s="200" t="s">
        <v>257</v>
      </c>
      <c r="F31" s="198">
        <v>276.14</v>
      </c>
      <c r="G31" s="198">
        <v>0</v>
      </c>
      <c r="H31" s="198">
        <v>0</v>
      </c>
      <c r="I31" s="198">
        <v>0</v>
      </c>
      <c r="J31" s="198">
        <v>276.14</v>
      </c>
    </row>
    <row r="32" spans="1:10" ht="32.25" customHeight="1">
      <c r="A32" s="200" t="s">
        <v>214</v>
      </c>
      <c r="B32" s="196">
        <v>210</v>
      </c>
      <c r="C32" s="197"/>
      <c r="D32" s="197"/>
      <c r="E32" s="200" t="s">
        <v>258</v>
      </c>
      <c r="F32" s="198">
        <v>28.93</v>
      </c>
      <c r="G32" s="198">
        <v>28.93</v>
      </c>
      <c r="H32" s="198">
        <v>0</v>
      </c>
      <c r="I32" s="198">
        <v>0</v>
      </c>
      <c r="J32" s="198">
        <v>0</v>
      </c>
    </row>
    <row r="33" spans="1:10" ht="32.25" customHeight="1">
      <c r="A33" s="200" t="s">
        <v>216</v>
      </c>
      <c r="B33" s="196"/>
      <c r="C33" s="197" t="s">
        <v>259</v>
      </c>
      <c r="D33" s="197"/>
      <c r="E33" s="200" t="s">
        <v>260</v>
      </c>
      <c r="F33" s="198">
        <v>28.93</v>
      </c>
      <c r="G33" s="198">
        <v>28.93</v>
      </c>
      <c r="H33" s="198">
        <v>0</v>
      </c>
      <c r="I33" s="198">
        <v>0</v>
      </c>
      <c r="J33" s="198">
        <v>0</v>
      </c>
    </row>
    <row r="34" spans="1:10" ht="32.25" customHeight="1">
      <c r="A34" s="200" t="s">
        <v>219</v>
      </c>
      <c r="B34" s="196">
        <v>210</v>
      </c>
      <c r="C34" s="197" t="s">
        <v>261</v>
      </c>
      <c r="D34" s="197" t="s">
        <v>217</v>
      </c>
      <c r="E34" s="200" t="s">
        <v>262</v>
      </c>
      <c r="F34" s="198">
        <v>28.93</v>
      </c>
      <c r="G34" s="198">
        <v>28.93</v>
      </c>
      <c r="H34" s="198">
        <v>0</v>
      </c>
      <c r="I34" s="198">
        <v>0</v>
      </c>
      <c r="J34" s="198">
        <v>0</v>
      </c>
    </row>
    <row r="35" spans="1:10" ht="32.25" customHeight="1">
      <c r="A35" s="200" t="s">
        <v>214</v>
      </c>
      <c r="B35" s="196">
        <v>221</v>
      </c>
      <c r="C35" s="197"/>
      <c r="D35" s="197"/>
      <c r="E35" s="200" t="s">
        <v>263</v>
      </c>
      <c r="F35" s="198">
        <v>17.28</v>
      </c>
      <c r="G35" s="198">
        <v>17.28</v>
      </c>
      <c r="H35" s="198">
        <v>0</v>
      </c>
      <c r="I35" s="198">
        <v>0</v>
      </c>
      <c r="J35" s="198">
        <v>0</v>
      </c>
    </row>
    <row r="36" spans="1:10" ht="32.25" customHeight="1">
      <c r="A36" s="200" t="s">
        <v>216</v>
      </c>
      <c r="B36" s="196"/>
      <c r="C36" s="197" t="s">
        <v>222</v>
      </c>
      <c r="D36" s="197"/>
      <c r="E36" s="200" t="s">
        <v>264</v>
      </c>
      <c r="F36" s="198">
        <v>17.28</v>
      </c>
      <c r="G36" s="198">
        <v>17.28</v>
      </c>
      <c r="H36" s="198">
        <v>0</v>
      </c>
      <c r="I36" s="198">
        <v>0</v>
      </c>
      <c r="J36" s="198">
        <v>0</v>
      </c>
    </row>
    <row r="37" spans="1:10" ht="32.25" customHeight="1">
      <c r="A37" s="200" t="s">
        <v>219</v>
      </c>
      <c r="B37" s="196">
        <v>221</v>
      </c>
      <c r="C37" s="197" t="s">
        <v>224</v>
      </c>
      <c r="D37" s="197" t="s">
        <v>217</v>
      </c>
      <c r="E37" s="200" t="s">
        <v>265</v>
      </c>
      <c r="F37" s="198">
        <v>17.28</v>
      </c>
      <c r="G37" s="198">
        <v>17.28</v>
      </c>
      <c r="H37" s="198">
        <v>0</v>
      </c>
      <c r="I37" s="198">
        <v>0</v>
      </c>
      <c r="J37" s="198">
        <v>0</v>
      </c>
    </row>
  </sheetData>
  <sheetProtection formatCells="0" formatColumns="0" formatRows="0"/>
  <autoFilter ref="B5:D37"/>
  <mergeCells count="12">
    <mergeCell ref="B5:B6"/>
    <mergeCell ref="C5:C6"/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workbookViewId="0">
      <selection activeCell="G7" sqref="G7:J7"/>
    </sheetView>
  </sheetViews>
  <sheetFormatPr defaultRowHeight="13.5"/>
  <cols>
    <col min="1" max="17" width="13" customWidth="1"/>
  </cols>
  <sheetData>
    <row r="1" spans="1:17" ht="27" customHeight="1">
      <c r="A1" s="390" t="s">
        <v>86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47" t="s">
        <v>186</v>
      </c>
    </row>
    <row r="3" spans="1:17" ht="30" customHeight="1">
      <c r="A3" s="184" t="s">
        <v>212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47" t="s">
        <v>181</v>
      </c>
    </row>
    <row r="4" spans="1:17" ht="13.5" customHeight="1">
      <c r="A4" s="400" t="s">
        <v>79</v>
      </c>
      <c r="B4" s="400"/>
      <c r="C4" s="400"/>
      <c r="D4" s="393" t="s">
        <v>80</v>
      </c>
      <c r="E4" s="397" t="s">
        <v>87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9"/>
    </row>
    <row r="5" spans="1:17" ht="13.5" customHeight="1">
      <c r="A5" s="391" t="s">
        <v>81</v>
      </c>
      <c r="B5" s="391" t="s">
        <v>82</v>
      </c>
      <c r="C5" s="391" t="s">
        <v>83</v>
      </c>
      <c r="D5" s="394"/>
      <c r="E5" s="396" t="s">
        <v>69</v>
      </c>
      <c r="F5" s="397" t="s">
        <v>70</v>
      </c>
      <c r="G5" s="398"/>
      <c r="H5" s="399"/>
      <c r="I5" s="396" t="s">
        <v>33</v>
      </c>
      <c r="J5" s="396" t="s">
        <v>35</v>
      </c>
      <c r="K5" s="397" t="s">
        <v>71</v>
      </c>
      <c r="L5" s="398"/>
      <c r="M5" s="399"/>
      <c r="N5" s="396" t="s">
        <v>41</v>
      </c>
      <c r="O5" s="396" t="s">
        <v>43</v>
      </c>
      <c r="P5" s="401" t="s">
        <v>189</v>
      </c>
      <c r="Q5" s="401" t="s">
        <v>190</v>
      </c>
    </row>
    <row r="6" spans="1:17" ht="24" customHeight="1">
      <c r="A6" s="392"/>
      <c r="B6" s="392"/>
      <c r="C6" s="392"/>
      <c r="D6" s="395"/>
      <c r="E6" s="396"/>
      <c r="F6" s="152" t="s">
        <v>187</v>
      </c>
      <c r="G6" s="53" t="s">
        <v>192</v>
      </c>
      <c r="H6" s="53" t="s">
        <v>75</v>
      </c>
      <c r="I6" s="396"/>
      <c r="J6" s="396"/>
      <c r="K6" s="152" t="s">
        <v>187</v>
      </c>
      <c r="L6" s="152" t="s">
        <v>188</v>
      </c>
      <c r="M6" s="53" t="s">
        <v>75</v>
      </c>
      <c r="N6" s="396"/>
      <c r="O6" s="396"/>
      <c r="P6" s="402"/>
      <c r="Q6" s="402"/>
    </row>
    <row r="7" spans="1:17" s="169" customFormat="1" ht="13.5" customHeight="1">
      <c r="A7" s="201"/>
      <c r="B7" s="202"/>
      <c r="C7" s="202"/>
      <c r="D7" s="204" t="s">
        <v>69</v>
      </c>
      <c r="E7" s="205">
        <f>F7+I7+J7+K7+ N7+O7+P7+Q7</f>
        <v>6520.91</v>
      </c>
      <c r="F7" s="205">
        <f>G7+H7</f>
        <v>6292.91</v>
      </c>
      <c r="G7" s="203">
        <v>3032.38</v>
      </c>
      <c r="H7" s="203">
        <v>3260.53</v>
      </c>
      <c r="I7" s="203">
        <v>0</v>
      </c>
      <c r="J7" s="203">
        <v>228</v>
      </c>
      <c r="K7" s="205">
        <f>L7+M7</f>
        <v>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</row>
    <row r="8" spans="1:17" ht="13.5" customHeight="1">
      <c r="A8" s="201">
        <v>208</v>
      </c>
      <c r="B8" s="202"/>
      <c r="C8" s="202"/>
      <c r="D8" s="204" t="s">
        <v>215</v>
      </c>
      <c r="E8" s="205">
        <f t="shared" ref="E8:E36" si="0">F8+I8+J8+K8+ N8+O8+P8+Q8</f>
        <v>6474.7000000000007</v>
      </c>
      <c r="F8" s="205">
        <f t="shared" ref="F8:F36" si="1">G8+H8</f>
        <v>6246.7000000000007</v>
      </c>
      <c r="G8" s="203">
        <v>2986.17</v>
      </c>
      <c r="H8" s="203">
        <v>3260.53</v>
      </c>
      <c r="I8" s="203">
        <v>0</v>
      </c>
      <c r="J8" s="203">
        <v>228</v>
      </c>
      <c r="K8" s="205">
        <f t="shared" ref="K8:K36" si="2">L8+M8</f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</row>
    <row r="9" spans="1:17" ht="13.5" customHeight="1">
      <c r="A9" s="201"/>
      <c r="B9" s="202" t="s">
        <v>217</v>
      </c>
      <c r="C9" s="202"/>
      <c r="D9" s="204" t="s">
        <v>218</v>
      </c>
      <c r="E9" s="205">
        <f t="shared" si="0"/>
        <v>194.66</v>
      </c>
      <c r="F9" s="205">
        <f t="shared" si="1"/>
        <v>194.66</v>
      </c>
      <c r="G9" s="203">
        <v>194.66</v>
      </c>
      <c r="H9" s="203">
        <v>0</v>
      </c>
      <c r="I9" s="203">
        <v>0</v>
      </c>
      <c r="J9" s="203">
        <v>0</v>
      </c>
      <c r="K9" s="205">
        <f t="shared" si="2"/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</row>
    <row r="10" spans="1:17" ht="13.5" customHeight="1">
      <c r="A10" s="201">
        <v>208</v>
      </c>
      <c r="B10" s="202" t="s">
        <v>220</v>
      </c>
      <c r="C10" s="202" t="s">
        <v>217</v>
      </c>
      <c r="D10" s="204" t="s">
        <v>221</v>
      </c>
      <c r="E10" s="205">
        <f t="shared" si="0"/>
        <v>194.66</v>
      </c>
      <c r="F10" s="205">
        <f t="shared" si="1"/>
        <v>194.66</v>
      </c>
      <c r="G10" s="203">
        <v>194.66</v>
      </c>
      <c r="H10" s="203">
        <v>0</v>
      </c>
      <c r="I10" s="203">
        <v>0</v>
      </c>
      <c r="J10" s="203">
        <v>0</v>
      </c>
      <c r="K10" s="205">
        <f t="shared" si="2"/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</row>
    <row r="11" spans="1:17" ht="13.5" customHeight="1">
      <c r="A11" s="201"/>
      <c r="B11" s="202" t="s">
        <v>222</v>
      </c>
      <c r="C11" s="202"/>
      <c r="D11" s="204" t="s">
        <v>223</v>
      </c>
      <c r="E11" s="205">
        <f t="shared" si="0"/>
        <v>59.12</v>
      </c>
      <c r="F11" s="205">
        <f t="shared" si="1"/>
        <v>59.12</v>
      </c>
      <c r="G11" s="203">
        <v>59.12</v>
      </c>
      <c r="H11" s="203">
        <v>0</v>
      </c>
      <c r="I11" s="203">
        <v>0</v>
      </c>
      <c r="J11" s="203">
        <v>0</v>
      </c>
      <c r="K11" s="205">
        <f t="shared" si="2"/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</row>
    <row r="12" spans="1:17" ht="13.5" customHeight="1">
      <c r="A12" s="201">
        <v>208</v>
      </c>
      <c r="B12" s="202" t="s">
        <v>224</v>
      </c>
      <c r="C12" s="202" t="s">
        <v>225</v>
      </c>
      <c r="D12" s="204" t="s">
        <v>226</v>
      </c>
      <c r="E12" s="205">
        <f t="shared" si="0"/>
        <v>59.12</v>
      </c>
      <c r="F12" s="205">
        <f t="shared" si="1"/>
        <v>59.12</v>
      </c>
      <c r="G12" s="203">
        <v>59.12</v>
      </c>
      <c r="H12" s="203">
        <v>0</v>
      </c>
      <c r="I12" s="203">
        <v>0</v>
      </c>
      <c r="J12" s="203">
        <v>0</v>
      </c>
      <c r="K12" s="205">
        <f t="shared" si="2"/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</row>
    <row r="13" spans="1:17" ht="13.5" customHeight="1">
      <c r="A13" s="201"/>
      <c r="B13" s="202" t="s">
        <v>227</v>
      </c>
      <c r="C13" s="202"/>
      <c r="D13" s="204" t="s">
        <v>228</v>
      </c>
      <c r="E13" s="205">
        <f t="shared" si="0"/>
        <v>25.17</v>
      </c>
      <c r="F13" s="205">
        <f t="shared" si="1"/>
        <v>25.17</v>
      </c>
      <c r="G13" s="203">
        <v>25.17</v>
      </c>
      <c r="H13" s="203">
        <v>0</v>
      </c>
      <c r="I13" s="203">
        <v>0</v>
      </c>
      <c r="J13" s="203">
        <v>0</v>
      </c>
      <c r="K13" s="205">
        <f t="shared" si="2"/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</row>
    <row r="14" spans="1:17" ht="13.5" customHeight="1">
      <c r="A14" s="201">
        <v>208</v>
      </c>
      <c r="B14" s="202" t="s">
        <v>229</v>
      </c>
      <c r="C14" s="202" t="s">
        <v>217</v>
      </c>
      <c r="D14" s="204" t="s">
        <v>230</v>
      </c>
      <c r="E14" s="205">
        <f t="shared" si="0"/>
        <v>0.93</v>
      </c>
      <c r="F14" s="205">
        <f t="shared" si="1"/>
        <v>0.93</v>
      </c>
      <c r="G14" s="203">
        <v>0.93</v>
      </c>
      <c r="H14" s="203">
        <v>0</v>
      </c>
      <c r="I14" s="203">
        <v>0</v>
      </c>
      <c r="J14" s="203">
        <v>0</v>
      </c>
      <c r="K14" s="205">
        <f t="shared" si="2"/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</row>
    <row r="15" spans="1:17" ht="13.5" customHeight="1">
      <c r="A15" s="201">
        <v>208</v>
      </c>
      <c r="B15" s="202" t="s">
        <v>229</v>
      </c>
      <c r="C15" s="202" t="s">
        <v>227</v>
      </c>
      <c r="D15" s="204" t="s">
        <v>231</v>
      </c>
      <c r="E15" s="205">
        <f t="shared" si="0"/>
        <v>24.24</v>
      </c>
      <c r="F15" s="205">
        <f t="shared" si="1"/>
        <v>24.24</v>
      </c>
      <c r="G15" s="203">
        <v>24.24</v>
      </c>
      <c r="H15" s="203">
        <v>0</v>
      </c>
      <c r="I15" s="203">
        <v>0</v>
      </c>
      <c r="J15" s="203">
        <v>0</v>
      </c>
      <c r="K15" s="205">
        <f t="shared" si="2"/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</row>
    <row r="16" spans="1:17" ht="13.5" customHeight="1">
      <c r="A16" s="201"/>
      <c r="B16" s="202" t="s">
        <v>232</v>
      </c>
      <c r="C16" s="202"/>
      <c r="D16" s="204" t="s">
        <v>233</v>
      </c>
      <c r="E16" s="205">
        <f t="shared" si="0"/>
        <v>774.36</v>
      </c>
      <c r="F16" s="323">
        <f t="shared" si="1"/>
        <v>546.36</v>
      </c>
      <c r="G16" s="203">
        <v>466.36</v>
      </c>
      <c r="H16" s="203">
        <v>80</v>
      </c>
      <c r="I16" s="203">
        <v>0</v>
      </c>
      <c r="J16" s="203">
        <v>228</v>
      </c>
      <c r="K16" s="205">
        <f t="shared" si="2"/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</row>
    <row r="17" spans="1:17" ht="13.5" customHeight="1">
      <c r="A17" s="201">
        <v>208</v>
      </c>
      <c r="B17" s="202" t="s">
        <v>234</v>
      </c>
      <c r="C17" s="202" t="s">
        <v>217</v>
      </c>
      <c r="D17" s="204" t="s">
        <v>235</v>
      </c>
      <c r="E17" s="205">
        <f t="shared" si="0"/>
        <v>156.88</v>
      </c>
      <c r="F17" s="205">
        <f t="shared" si="1"/>
        <v>156.88</v>
      </c>
      <c r="G17" s="203">
        <v>76.88</v>
      </c>
      <c r="H17" s="203">
        <v>80</v>
      </c>
      <c r="I17" s="203">
        <v>0</v>
      </c>
      <c r="J17" s="203">
        <v>0</v>
      </c>
      <c r="K17" s="205">
        <f t="shared" si="2"/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</row>
    <row r="18" spans="1:17" ht="13.5" customHeight="1">
      <c r="A18" s="201">
        <v>208</v>
      </c>
      <c r="B18" s="202" t="s">
        <v>234</v>
      </c>
      <c r="C18" s="202" t="s">
        <v>222</v>
      </c>
      <c r="D18" s="204" t="s">
        <v>236</v>
      </c>
      <c r="E18" s="205">
        <f t="shared" si="0"/>
        <v>40.08</v>
      </c>
      <c r="F18" s="205">
        <f t="shared" si="1"/>
        <v>40.08</v>
      </c>
      <c r="G18" s="203">
        <v>40.08</v>
      </c>
      <c r="H18" s="203">
        <v>0</v>
      </c>
      <c r="I18" s="203">
        <v>0</v>
      </c>
      <c r="J18" s="203">
        <v>0</v>
      </c>
      <c r="K18" s="205">
        <f t="shared" si="2"/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</row>
    <row r="19" spans="1:17" ht="13.5" customHeight="1">
      <c r="A19" s="201">
        <v>208</v>
      </c>
      <c r="B19" s="202" t="s">
        <v>234</v>
      </c>
      <c r="C19" s="202" t="s">
        <v>237</v>
      </c>
      <c r="D19" s="204" t="s">
        <v>238</v>
      </c>
      <c r="E19" s="205">
        <f t="shared" si="0"/>
        <v>577.4</v>
      </c>
      <c r="F19" s="205">
        <f t="shared" si="1"/>
        <v>349.4</v>
      </c>
      <c r="G19" s="203">
        <v>349.4</v>
      </c>
      <c r="H19" s="203">
        <v>0</v>
      </c>
      <c r="I19" s="203">
        <v>0</v>
      </c>
      <c r="J19" s="203">
        <v>228</v>
      </c>
      <c r="K19" s="205">
        <f t="shared" si="2"/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</row>
    <row r="20" spans="1:17" ht="13.5" customHeight="1">
      <c r="A20" s="201"/>
      <c r="B20" s="202" t="s">
        <v>239</v>
      </c>
      <c r="C20" s="202"/>
      <c r="D20" s="204" t="s">
        <v>240</v>
      </c>
      <c r="E20" s="205">
        <f t="shared" si="0"/>
        <v>3061.9700000000003</v>
      </c>
      <c r="F20" s="323">
        <f t="shared" si="1"/>
        <v>3061.9700000000003</v>
      </c>
      <c r="G20" s="203">
        <v>1012.44</v>
      </c>
      <c r="H20" s="203">
        <v>2049.5300000000002</v>
      </c>
      <c r="I20" s="203">
        <v>0</v>
      </c>
      <c r="J20" s="203">
        <v>0</v>
      </c>
      <c r="K20" s="205">
        <f t="shared" si="2"/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</row>
    <row r="21" spans="1:17" ht="13.5" customHeight="1">
      <c r="A21" s="201">
        <v>208</v>
      </c>
      <c r="B21" s="202" t="s">
        <v>241</v>
      </c>
      <c r="C21" s="202" t="s">
        <v>217</v>
      </c>
      <c r="D21" s="204" t="s">
        <v>242</v>
      </c>
      <c r="E21" s="205">
        <f t="shared" si="0"/>
        <v>1198.8</v>
      </c>
      <c r="F21" s="205">
        <f t="shared" si="1"/>
        <v>1198.8</v>
      </c>
      <c r="G21" s="203">
        <v>198.8</v>
      </c>
      <c r="H21" s="203">
        <v>1000</v>
      </c>
      <c r="I21" s="203">
        <v>0</v>
      </c>
      <c r="J21" s="203">
        <v>0</v>
      </c>
      <c r="K21" s="205">
        <f t="shared" si="2"/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</row>
    <row r="22" spans="1:17" ht="13.5" customHeight="1">
      <c r="A22" s="201">
        <v>208</v>
      </c>
      <c r="B22" s="202" t="s">
        <v>241</v>
      </c>
      <c r="C22" s="202" t="s">
        <v>222</v>
      </c>
      <c r="D22" s="204" t="s">
        <v>243</v>
      </c>
      <c r="E22" s="205">
        <f t="shared" si="0"/>
        <v>1863.17</v>
      </c>
      <c r="F22" s="205">
        <f t="shared" si="1"/>
        <v>1863.17</v>
      </c>
      <c r="G22" s="203">
        <v>813.64</v>
      </c>
      <c r="H22" s="203">
        <v>1049.53</v>
      </c>
      <c r="I22" s="203">
        <v>0</v>
      </c>
      <c r="J22" s="203">
        <v>0</v>
      </c>
      <c r="K22" s="205">
        <f t="shared" si="2"/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</row>
    <row r="23" spans="1:17" ht="13.5" customHeight="1">
      <c r="A23" s="201"/>
      <c r="B23" s="202" t="s">
        <v>244</v>
      </c>
      <c r="C23" s="202"/>
      <c r="D23" s="204" t="s">
        <v>245</v>
      </c>
      <c r="E23" s="205">
        <f t="shared" si="0"/>
        <v>301.03999999999996</v>
      </c>
      <c r="F23" s="323">
        <f t="shared" si="1"/>
        <v>301.03999999999996</v>
      </c>
      <c r="G23" s="203">
        <v>170.04</v>
      </c>
      <c r="H23" s="203">
        <v>131</v>
      </c>
      <c r="I23" s="203">
        <v>0</v>
      </c>
      <c r="J23" s="203">
        <v>0</v>
      </c>
      <c r="K23" s="205">
        <f t="shared" si="2"/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</row>
    <row r="24" spans="1:17" ht="13.5" customHeight="1">
      <c r="A24" s="201">
        <v>208</v>
      </c>
      <c r="B24" s="202" t="s">
        <v>246</v>
      </c>
      <c r="C24" s="202" t="s">
        <v>217</v>
      </c>
      <c r="D24" s="204" t="s">
        <v>247</v>
      </c>
      <c r="E24" s="205">
        <f t="shared" si="0"/>
        <v>301.03999999999996</v>
      </c>
      <c r="F24" s="205">
        <f t="shared" si="1"/>
        <v>301.03999999999996</v>
      </c>
      <c r="G24" s="203">
        <v>170.04</v>
      </c>
      <c r="H24" s="203">
        <v>131</v>
      </c>
      <c r="I24" s="203">
        <v>0</v>
      </c>
      <c r="J24" s="203">
        <v>0</v>
      </c>
      <c r="K24" s="205">
        <f t="shared" si="2"/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</row>
    <row r="25" spans="1:17" ht="13.5" customHeight="1">
      <c r="A25" s="201"/>
      <c r="B25" s="202" t="s">
        <v>248</v>
      </c>
      <c r="C25" s="202"/>
      <c r="D25" s="204" t="s">
        <v>249</v>
      </c>
      <c r="E25" s="205">
        <f t="shared" si="0"/>
        <v>1775.94</v>
      </c>
      <c r="F25" s="323">
        <f t="shared" si="1"/>
        <v>1775.94</v>
      </c>
      <c r="G25" s="203">
        <v>775.94</v>
      </c>
      <c r="H25" s="203">
        <v>1000</v>
      </c>
      <c r="I25" s="203">
        <v>0</v>
      </c>
      <c r="J25" s="203">
        <v>0</v>
      </c>
      <c r="K25" s="205">
        <f t="shared" si="2"/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</row>
    <row r="26" spans="1:17" ht="13.5" customHeight="1">
      <c r="A26" s="201">
        <v>208</v>
      </c>
      <c r="B26" s="202" t="s">
        <v>250</v>
      </c>
      <c r="C26" s="202" t="s">
        <v>217</v>
      </c>
      <c r="D26" s="204" t="s">
        <v>251</v>
      </c>
      <c r="E26" s="205">
        <f t="shared" si="0"/>
        <v>63.79</v>
      </c>
      <c r="F26" s="205">
        <f t="shared" si="1"/>
        <v>63.79</v>
      </c>
      <c r="G26" s="203">
        <v>63.79</v>
      </c>
      <c r="H26" s="203">
        <v>0</v>
      </c>
      <c r="I26" s="203">
        <v>0</v>
      </c>
      <c r="J26" s="203">
        <v>0</v>
      </c>
      <c r="K26" s="205">
        <f t="shared" si="2"/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</row>
    <row r="27" spans="1:17" ht="13.5" customHeight="1">
      <c r="A27" s="201">
        <v>208</v>
      </c>
      <c r="B27" s="202" t="s">
        <v>250</v>
      </c>
      <c r="C27" s="202" t="s">
        <v>222</v>
      </c>
      <c r="D27" s="204" t="s">
        <v>252</v>
      </c>
      <c r="E27" s="205">
        <f t="shared" si="0"/>
        <v>1712.15</v>
      </c>
      <c r="F27" s="205">
        <f t="shared" si="1"/>
        <v>1712.15</v>
      </c>
      <c r="G27" s="203">
        <v>712.15</v>
      </c>
      <c r="H27" s="203">
        <v>1000</v>
      </c>
      <c r="I27" s="203">
        <v>0</v>
      </c>
      <c r="J27" s="203">
        <v>0</v>
      </c>
      <c r="K27" s="205">
        <f t="shared" si="2"/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</row>
    <row r="28" spans="1:17" ht="13.5" customHeight="1">
      <c r="A28" s="201"/>
      <c r="B28" s="202" t="s">
        <v>253</v>
      </c>
      <c r="C28" s="202"/>
      <c r="D28" s="204" t="s">
        <v>254</v>
      </c>
      <c r="E28" s="205">
        <f t="shared" si="0"/>
        <v>282.44</v>
      </c>
      <c r="F28" s="205">
        <f t="shared" si="1"/>
        <v>282.44</v>
      </c>
      <c r="G28" s="203">
        <v>282.44</v>
      </c>
      <c r="H28" s="203">
        <v>0</v>
      </c>
      <c r="I28" s="203">
        <v>0</v>
      </c>
      <c r="J28" s="203">
        <v>0</v>
      </c>
      <c r="K28" s="205">
        <f t="shared" si="2"/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</row>
    <row r="29" spans="1:17" ht="13.5" customHeight="1">
      <c r="A29" s="201">
        <v>208</v>
      </c>
      <c r="B29" s="202" t="s">
        <v>255</v>
      </c>
      <c r="C29" s="202" t="s">
        <v>217</v>
      </c>
      <c r="D29" s="204" t="s">
        <v>256</v>
      </c>
      <c r="E29" s="205">
        <f t="shared" si="0"/>
        <v>6.3</v>
      </c>
      <c r="F29" s="205">
        <f t="shared" si="1"/>
        <v>6.3</v>
      </c>
      <c r="G29" s="203">
        <v>6.3</v>
      </c>
      <c r="H29" s="203">
        <v>0</v>
      </c>
      <c r="I29" s="203">
        <v>0</v>
      </c>
      <c r="J29" s="203">
        <v>0</v>
      </c>
      <c r="K29" s="205">
        <f t="shared" si="2"/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</row>
    <row r="30" spans="1:17" ht="13.5" customHeight="1">
      <c r="A30" s="201">
        <v>208</v>
      </c>
      <c r="B30" s="202" t="s">
        <v>255</v>
      </c>
      <c r="C30" s="202" t="s">
        <v>222</v>
      </c>
      <c r="D30" s="204" t="s">
        <v>257</v>
      </c>
      <c r="E30" s="205">
        <f t="shared" si="0"/>
        <v>276.14</v>
      </c>
      <c r="F30" s="205">
        <f t="shared" si="1"/>
        <v>276.14</v>
      </c>
      <c r="G30" s="203">
        <v>276.14</v>
      </c>
      <c r="H30" s="203">
        <v>0</v>
      </c>
      <c r="I30" s="203">
        <v>0</v>
      </c>
      <c r="J30" s="203">
        <v>0</v>
      </c>
      <c r="K30" s="205">
        <f t="shared" si="2"/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</row>
    <row r="31" spans="1:17" ht="13.5" customHeight="1">
      <c r="A31" s="201">
        <v>210</v>
      </c>
      <c r="B31" s="202"/>
      <c r="C31" s="202"/>
      <c r="D31" s="204" t="s">
        <v>258</v>
      </c>
      <c r="E31" s="205">
        <f t="shared" si="0"/>
        <v>28.93</v>
      </c>
      <c r="F31" s="205">
        <f t="shared" si="1"/>
        <v>28.93</v>
      </c>
      <c r="G31" s="203">
        <v>28.93</v>
      </c>
      <c r="H31" s="203">
        <v>0</v>
      </c>
      <c r="I31" s="203">
        <v>0</v>
      </c>
      <c r="J31" s="203">
        <v>0</v>
      </c>
      <c r="K31" s="205">
        <f t="shared" si="2"/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</row>
    <row r="32" spans="1:17" ht="13.5" customHeight="1">
      <c r="A32" s="201"/>
      <c r="B32" s="202" t="s">
        <v>259</v>
      </c>
      <c r="C32" s="202"/>
      <c r="D32" s="204" t="s">
        <v>260</v>
      </c>
      <c r="E32" s="205">
        <f t="shared" si="0"/>
        <v>28.93</v>
      </c>
      <c r="F32" s="205">
        <f t="shared" si="1"/>
        <v>28.93</v>
      </c>
      <c r="G32" s="203">
        <v>28.93</v>
      </c>
      <c r="H32" s="203">
        <v>0</v>
      </c>
      <c r="I32" s="203">
        <v>0</v>
      </c>
      <c r="J32" s="203">
        <v>0</v>
      </c>
      <c r="K32" s="205">
        <f t="shared" si="2"/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</row>
    <row r="33" spans="1:17" ht="13.5" customHeight="1">
      <c r="A33" s="201">
        <v>210</v>
      </c>
      <c r="B33" s="202" t="s">
        <v>261</v>
      </c>
      <c r="C33" s="202" t="s">
        <v>217</v>
      </c>
      <c r="D33" s="204" t="s">
        <v>262</v>
      </c>
      <c r="E33" s="205">
        <f t="shared" si="0"/>
        <v>28.93</v>
      </c>
      <c r="F33" s="205">
        <f t="shared" si="1"/>
        <v>28.93</v>
      </c>
      <c r="G33" s="203">
        <v>28.93</v>
      </c>
      <c r="H33" s="203">
        <v>0</v>
      </c>
      <c r="I33" s="203">
        <v>0</v>
      </c>
      <c r="J33" s="203">
        <v>0</v>
      </c>
      <c r="K33" s="205">
        <f t="shared" si="2"/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</row>
    <row r="34" spans="1:17" ht="13.5" customHeight="1">
      <c r="A34" s="201">
        <v>221</v>
      </c>
      <c r="B34" s="202"/>
      <c r="C34" s="202"/>
      <c r="D34" s="204" t="s">
        <v>263</v>
      </c>
      <c r="E34" s="205">
        <f t="shared" si="0"/>
        <v>17.28</v>
      </c>
      <c r="F34" s="205">
        <f t="shared" si="1"/>
        <v>17.28</v>
      </c>
      <c r="G34" s="203">
        <v>17.28</v>
      </c>
      <c r="H34" s="203">
        <v>0</v>
      </c>
      <c r="I34" s="203">
        <v>0</v>
      </c>
      <c r="J34" s="203">
        <v>0</v>
      </c>
      <c r="K34" s="205">
        <f t="shared" si="2"/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</row>
    <row r="35" spans="1:17" ht="13.5" customHeight="1">
      <c r="A35" s="201"/>
      <c r="B35" s="202" t="s">
        <v>222</v>
      </c>
      <c r="C35" s="202"/>
      <c r="D35" s="204" t="s">
        <v>264</v>
      </c>
      <c r="E35" s="205">
        <f t="shared" si="0"/>
        <v>17.28</v>
      </c>
      <c r="F35" s="205">
        <f t="shared" si="1"/>
        <v>17.28</v>
      </c>
      <c r="G35" s="203">
        <v>17.28</v>
      </c>
      <c r="H35" s="203">
        <v>0</v>
      </c>
      <c r="I35" s="203">
        <v>0</v>
      </c>
      <c r="J35" s="203">
        <v>0</v>
      </c>
      <c r="K35" s="205">
        <f t="shared" si="2"/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</row>
    <row r="36" spans="1:17" ht="13.5" customHeight="1">
      <c r="A36" s="201">
        <v>221</v>
      </c>
      <c r="B36" s="202" t="s">
        <v>224</v>
      </c>
      <c r="C36" s="202" t="s">
        <v>217</v>
      </c>
      <c r="D36" s="204" t="s">
        <v>265</v>
      </c>
      <c r="E36" s="205">
        <f t="shared" si="0"/>
        <v>17.28</v>
      </c>
      <c r="F36" s="205">
        <f t="shared" si="1"/>
        <v>17.28</v>
      </c>
      <c r="G36" s="203">
        <v>17.28</v>
      </c>
      <c r="H36" s="203">
        <v>0</v>
      </c>
      <c r="I36" s="203">
        <v>0</v>
      </c>
      <c r="J36" s="203">
        <v>0</v>
      </c>
      <c r="K36" s="205">
        <f t="shared" si="2"/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opLeftCell="B1" workbookViewId="0">
      <selection activeCell="O7" sqref="O7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403" t="s">
        <v>333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9" t="s">
        <v>88</v>
      </c>
      <c r="O2" s="409"/>
    </row>
    <row r="3" spans="1:15" ht="30" customHeight="1">
      <c r="A3" s="184" t="s">
        <v>212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10" t="s">
        <v>24</v>
      </c>
      <c r="O3" s="410"/>
    </row>
    <row r="4" spans="1:15" ht="13.5" customHeight="1">
      <c r="A4" s="406" t="s">
        <v>66</v>
      </c>
      <c r="B4" s="63" t="s">
        <v>89</v>
      </c>
      <c r="C4" s="64"/>
      <c r="D4" s="64"/>
      <c r="E4" s="64"/>
      <c r="F4" s="64"/>
      <c r="G4" s="64"/>
      <c r="H4" s="65"/>
      <c r="I4" s="65"/>
      <c r="J4" s="65"/>
      <c r="K4" s="63" t="s">
        <v>90</v>
      </c>
      <c r="L4" s="64"/>
      <c r="M4" s="64"/>
      <c r="N4" s="64"/>
      <c r="O4" s="66"/>
    </row>
    <row r="5" spans="1:15" ht="13.5" customHeight="1">
      <c r="A5" s="414"/>
      <c r="B5" s="406" t="s">
        <v>69</v>
      </c>
      <c r="C5" s="418" t="s">
        <v>70</v>
      </c>
      <c r="D5" s="419"/>
      <c r="E5" s="420"/>
      <c r="F5" s="408" t="s">
        <v>91</v>
      </c>
      <c r="G5" s="408" t="s">
        <v>35</v>
      </c>
      <c r="H5" s="415" t="s">
        <v>71</v>
      </c>
      <c r="I5" s="416"/>
      <c r="J5" s="417"/>
      <c r="K5" s="404" t="s">
        <v>69</v>
      </c>
      <c r="L5" s="411" t="s">
        <v>73</v>
      </c>
      <c r="M5" s="412"/>
      <c r="N5" s="413"/>
      <c r="O5" s="404" t="s">
        <v>74</v>
      </c>
    </row>
    <row r="6" spans="1:15" ht="24" customHeight="1">
      <c r="A6" s="407"/>
      <c r="B6" s="407"/>
      <c r="C6" s="153" t="s">
        <v>187</v>
      </c>
      <c r="D6" s="157" t="s">
        <v>192</v>
      </c>
      <c r="E6" s="153" t="s">
        <v>191</v>
      </c>
      <c r="F6" s="408"/>
      <c r="G6" s="408"/>
      <c r="H6" s="154" t="s">
        <v>187</v>
      </c>
      <c r="I6" s="154" t="s">
        <v>188</v>
      </c>
      <c r="J6" s="154" t="s">
        <v>191</v>
      </c>
      <c r="K6" s="405"/>
      <c r="L6" s="60" t="s">
        <v>76</v>
      </c>
      <c r="M6" s="60" t="s">
        <v>77</v>
      </c>
      <c r="N6" s="60" t="s">
        <v>78</v>
      </c>
      <c r="O6" s="405"/>
    </row>
    <row r="7" spans="1:15" s="169" customFormat="1" ht="13.5" customHeight="1">
      <c r="A7" s="207"/>
      <c r="B7" s="208">
        <f>C7+F7+G7+H7</f>
        <v>6520.91</v>
      </c>
      <c r="C7" s="208">
        <f>D7+E7</f>
        <v>6292.91</v>
      </c>
      <c r="D7" s="206">
        <v>3032.38</v>
      </c>
      <c r="E7" s="206">
        <v>3260.53</v>
      </c>
      <c r="F7" s="206">
        <v>0</v>
      </c>
      <c r="G7" s="206">
        <v>228</v>
      </c>
      <c r="H7" s="208">
        <f>I7+J7</f>
        <v>0</v>
      </c>
      <c r="I7" s="206">
        <v>0</v>
      </c>
      <c r="J7" s="206">
        <v>0</v>
      </c>
      <c r="K7" s="208">
        <f>L7+M7+N7+O7</f>
        <v>6520.91</v>
      </c>
      <c r="L7" s="206">
        <v>225.98</v>
      </c>
      <c r="M7" s="206">
        <v>38.700000000000003</v>
      </c>
      <c r="N7" s="206">
        <v>1.36</v>
      </c>
      <c r="O7" s="198">
        <v>6254.87</v>
      </c>
    </row>
    <row r="8" spans="1:15" ht="13.5" customHeight="1">
      <c r="A8" s="207" t="s">
        <v>213</v>
      </c>
      <c r="B8" s="208">
        <f>C8+F8+G8+H8</f>
        <v>6520.91</v>
      </c>
      <c r="C8" s="208">
        <f>D8+E8</f>
        <v>6292.91</v>
      </c>
      <c r="D8" s="206">
        <v>3032.38</v>
      </c>
      <c r="E8" s="206">
        <v>3260.53</v>
      </c>
      <c r="F8" s="206">
        <v>0</v>
      </c>
      <c r="G8" s="206">
        <v>228</v>
      </c>
      <c r="H8" s="208">
        <f>I8+J8</f>
        <v>0</v>
      </c>
      <c r="I8" s="206">
        <v>0</v>
      </c>
      <c r="J8" s="206">
        <v>0</v>
      </c>
      <c r="K8" s="208">
        <f>L8+M8+N8+O8</f>
        <v>6520.91</v>
      </c>
      <c r="L8" s="206">
        <v>225.98</v>
      </c>
      <c r="M8" s="206">
        <v>38.700000000000003</v>
      </c>
      <c r="N8" s="206">
        <v>1.36</v>
      </c>
      <c r="O8" s="198">
        <v>6254.87</v>
      </c>
    </row>
    <row r="9" spans="1:15" ht="13.5" customHeight="1">
      <c r="A9" s="207" t="s">
        <v>214</v>
      </c>
      <c r="B9" s="208">
        <f>C9+F9+G9+H9</f>
        <v>6520.91</v>
      </c>
      <c r="C9" s="208">
        <f>D9+E9</f>
        <v>6292.91</v>
      </c>
      <c r="D9" s="206">
        <v>3032.38</v>
      </c>
      <c r="E9" s="206">
        <v>3260.53</v>
      </c>
      <c r="F9" s="206">
        <v>0</v>
      </c>
      <c r="G9" s="206">
        <v>228</v>
      </c>
      <c r="H9" s="208">
        <f>I9+J9</f>
        <v>0</v>
      </c>
      <c r="I9" s="206">
        <v>0</v>
      </c>
      <c r="J9" s="206">
        <v>0</v>
      </c>
      <c r="K9" s="208">
        <f>L9+M9+N9+O9</f>
        <v>6520.91</v>
      </c>
      <c r="L9" s="206">
        <v>225.98</v>
      </c>
      <c r="M9" s="206">
        <v>38.700000000000003</v>
      </c>
      <c r="N9" s="206">
        <v>1.36</v>
      </c>
      <c r="O9" s="198">
        <v>6254.87</v>
      </c>
    </row>
  </sheetData>
  <sheetProtection formatCells="0" formatColumns="0" formatRows="0"/>
  <mergeCells count="12"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  <mergeCell ref="H5:J5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workbookViewId="0">
      <selection activeCell="I17" sqref="I17"/>
    </sheetView>
  </sheetViews>
  <sheetFormatPr defaultRowHeight="13.5"/>
  <cols>
    <col min="1" max="10" width="15.25" customWidth="1"/>
  </cols>
  <sheetData>
    <row r="1" spans="1:10" ht="27" customHeight="1">
      <c r="A1" s="423" t="s">
        <v>92</v>
      </c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24" t="s">
        <v>93</v>
      </c>
      <c r="J2" s="424"/>
    </row>
    <row r="3" spans="1:10" ht="20.25" customHeight="1">
      <c r="A3" s="184" t="s">
        <v>212</v>
      </c>
      <c r="B3" s="69"/>
      <c r="C3" s="69"/>
      <c r="D3" s="69"/>
      <c r="E3" s="69"/>
      <c r="F3" s="69"/>
      <c r="G3" s="69"/>
      <c r="H3" s="69"/>
      <c r="I3" s="425" t="s">
        <v>24</v>
      </c>
      <c r="J3" s="425"/>
    </row>
    <row r="4" spans="1:10" ht="13.5" customHeight="1">
      <c r="A4" s="421" t="s">
        <v>66</v>
      </c>
      <c r="B4" s="426" t="s">
        <v>79</v>
      </c>
      <c r="C4" s="426"/>
      <c r="D4" s="426"/>
      <c r="E4" s="430" t="s">
        <v>80</v>
      </c>
      <c r="F4" s="427" t="s">
        <v>94</v>
      </c>
      <c r="G4" s="428"/>
      <c r="H4" s="428"/>
      <c r="I4" s="428"/>
      <c r="J4" s="429"/>
    </row>
    <row r="5" spans="1:10" ht="13.5" customHeight="1">
      <c r="A5" s="438"/>
      <c r="B5" s="421" t="s">
        <v>81</v>
      </c>
      <c r="C5" s="421" t="s">
        <v>82</v>
      </c>
      <c r="D5" s="421" t="s">
        <v>83</v>
      </c>
      <c r="E5" s="431"/>
      <c r="F5" s="433" t="s">
        <v>69</v>
      </c>
      <c r="G5" s="435" t="s">
        <v>73</v>
      </c>
      <c r="H5" s="436"/>
      <c r="I5" s="437"/>
      <c r="J5" s="433" t="s">
        <v>74</v>
      </c>
    </row>
    <row r="6" spans="1:10" ht="24" customHeight="1">
      <c r="A6" s="422"/>
      <c r="B6" s="422"/>
      <c r="C6" s="422"/>
      <c r="D6" s="422"/>
      <c r="E6" s="432"/>
      <c r="F6" s="434"/>
      <c r="G6" s="67" t="s">
        <v>76</v>
      </c>
      <c r="H6" s="67" t="s">
        <v>77</v>
      </c>
      <c r="I6" s="67" t="s">
        <v>78</v>
      </c>
      <c r="J6" s="434"/>
    </row>
    <row r="7" spans="1:10" s="169" customFormat="1" ht="24" customHeight="1">
      <c r="A7" s="211"/>
      <c r="B7" s="209"/>
      <c r="C7" s="210"/>
      <c r="D7" s="210"/>
      <c r="E7" s="209" t="s">
        <v>69</v>
      </c>
      <c r="F7" s="212">
        <f>G7+H7+I7+J7</f>
        <v>6520.9100000000008</v>
      </c>
      <c r="G7" s="212">
        <v>225.98</v>
      </c>
      <c r="H7" s="212">
        <v>38.700000000000003</v>
      </c>
      <c r="I7" s="212">
        <v>1.36</v>
      </c>
      <c r="J7" s="262">
        <v>6254.8700000000008</v>
      </c>
    </row>
    <row r="8" spans="1:10" ht="24" customHeight="1">
      <c r="A8" s="211" t="s">
        <v>213</v>
      </c>
      <c r="B8" s="209"/>
      <c r="C8" s="210"/>
      <c r="D8" s="210"/>
      <c r="E8" s="209"/>
      <c r="F8" s="212">
        <f t="shared" ref="F8:F9" si="0">G8+H8+I8+J8</f>
        <v>6520.9100000000008</v>
      </c>
      <c r="G8" s="212">
        <v>225.98</v>
      </c>
      <c r="H8" s="212">
        <v>38.700000000000003</v>
      </c>
      <c r="I8" s="212">
        <v>1.36</v>
      </c>
      <c r="J8" s="262">
        <v>6254.8700000000008</v>
      </c>
    </row>
    <row r="9" spans="1:10" ht="24" customHeight="1">
      <c r="A9" s="211" t="s">
        <v>214</v>
      </c>
      <c r="B9" s="209">
        <v>208</v>
      </c>
      <c r="C9" s="210"/>
      <c r="D9" s="210"/>
      <c r="E9" s="209" t="s">
        <v>215</v>
      </c>
      <c r="F9" s="212">
        <f t="shared" si="0"/>
        <v>6474.7000000000007</v>
      </c>
      <c r="G9" s="212">
        <v>179.77</v>
      </c>
      <c r="H9" s="212">
        <v>38.700000000000003</v>
      </c>
      <c r="I9" s="212">
        <v>1.36</v>
      </c>
      <c r="J9" s="262">
        <v>6254.8700000000008</v>
      </c>
    </row>
    <row r="10" spans="1:10" ht="24" customHeight="1">
      <c r="A10" s="211" t="s">
        <v>216</v>
      </c>
      <c r="B10" s="209"/>
      <c r="C10" s="325" t="s">
        <v>217</v>
      </c>
      <c r="D10" s="210"/>
      <c r="E10" s="209" t="s">
        <v>218</v>
      </c>
      <c r="F10" s="212">
        <v>194.66</v>
      </c>
      <c r="G10" s="212">
        <v>155.53</v>
      </c>
      <c r="H10" s="212">
        <v>38.04</v>
      </c>
      <c r="I10" s="212">
        <v>1.0900000000000001</v>
      </c>
      <c r="J10" s="212">
        <v>0</v>
      </c>
    </row>
    <row r="11" spans="1:10" ht="24" customHeight="1">
      <c r="A11" s="211" t="s">
        <v>219</v>
      </c>
      <c r="B11" s="209">
        <v>208</v>
      </c>
      <c r="C11" s="210" t="s">
        <v>220</v>
      </c>
      <c r="D11" s="210" t="s">
        <v>217</v>
      </c>
      <c r="E11" s="209" t="s">
        <v>221</v>
      </c>
      <c r="F11" s="212">
        <v>194.66</v>
      </c>
      <c r="G11" s="212">
        <v>155.53</v>
      </c>
      <c r="H11" s="212">
        <v>38.04</v>
      </c>
      <c r="I11" s="212">
        <v>1.0900000000000001</v>
      </c>
      <c r="J11" s="212">
        <v>0</v>
      </c>
    </row>
    <row r="12" spans="1:10" ht="24" customHeight="1">
      <c r="A12" s="211" t="s">
        <v>216</v>
      </c>
      <c r="B12" s="209"/>
      <c r="C12" s="325" t="s">
        <v>222</v>
      </c>
      <c r="D12" s="210"/>
      <c r="E12" s="209" t="s">
        <v>223</v>
      </c>
      <c r="F12" s="212">
        <v>59.12</v>
      </c>
      <c r="G12" s="212">
        <v>0</v>
      </c>
      <c r="H12" s="212">
        <v>0</v>
      </c>
      <c r="I12" s="212">
        <v>0</v>
      </c>
      <c r="J12" s="212">
        <v>59.12</v>
      </c>
    </row>
    <row r="13" spans="1:10" ht="24" customHeight="1">
      <c r="A13" s="211" t="s">
        <v>219</v>
      </c>
      <c r="B13" s="209">
        <v>208</v>
      </c>
      <c r="C13" s="210" t="s">
        <v>224</v>
      </c>
      <c r="D13" s="210" t="s">
        <v>225</v>
      </c>
      <c r="E13" s="209" t="s">
        <v>226</v>
      </c>
      <c r="F13" s="212">
        <v>59.12</v>
      </c>
      <c r="G13" s="212">
        <v>0</v>
      </c>
      <c r="H13" s="212">
        <v>0</v>
      </c>
      <c r="I13" s="212">
        <v>0</v>
      </c>
      <c r="J13" s="212">
        <v>59.12</v>
      </c>
    </row>
    <row r="14" spans="1:10" ht="24" customHeight="1">
      <c r="A14" s="211" t="s">
        <v>216</v>
      </c>
      <c r="B14" s="209"/>
      <c r="C14" s="325" t="s">
        <v>227</v>
      </c>
      <c r="D14" s="210"/>
      <c r="E14" s="209" t="s">
        <v>228</v>
      </c>
      <c r="F14" s="212">
        <v>25.17</v>
      </c>
      <c r="G14" s="212">
        <v>24.24</v>
      </c>
      <c r="H14" s="212">
        <v>0.66</v>
      </c>
      <c r="I14" s="212">
        <v>0.27</v>
      </c>
      <c r="J14" s="212">
        <v>0</v>
      </c>
    </row>
    <row r="15" spans="1:10" ht="24" customHeight="1">
      <c r="A15" s="211" t="s">
        <v>219</v>
      </c>
      <c r="B15" s="209">
        <v>208</v>
      </c>
      <c r="C15" s="210" t="s">
        <v>229</v>
      </c>
      <c r="D15" s="210" t="s">
        <v>217</v>
      </c>
      <c r="E15" s="209" t="s">
        <v>230</v>
      </c>
      <c r="F15" s="212">
        <v>0.93</v>
      </c>
      <c r="G15" s="212">
        <v>0</v>
      </c>
      <c r="H15" s="212">
        <v>0.66</v>
      </c>
      <c r="I15" s="212">
        <v>0.27</v>
      </c>
      <c r="J15" s="212">
        <v>0</v>
      </c>
    </row>
    <row r="16" spans="1:10" ht="24" customHeight="1">
      <c r="A16" s="211" t="s">
        <v>219</v>
      </c>
      <c r="B16" s="209">
        <v>208</v>
      </c>
      <c r="C16" s="210" t="s">
        <v>229</v>
      </c>
      <c r="D16" s="210" t="s">
        <v>227</v>
      </c>
      <c r="E16" s="209" t="s">
        <v>231</v>
      </c>
      <c r="F16" s="212">
        <v>24.24</v>
      </c>
      <c r="G16" s="212">
        <v>24.24</v>
      </c>
      <c r="H16" s="212">
        <v>0</v>
      </c>
      <c r="I16" s="212">
        <v>0</v>
      </c>
      <c r="J16" s="212">
        <v>0</v>
      </c>
    </row>
    <row r="17" spans="1:10" ht="24" customHeight="1">
      <c r="A17" s="211" t="s">
        <v>216</v>
      </c>
      <c r="B17" s="209"/>
      <c r="C17" s="325" t="s">
        <v>232</v>
      </c>
      <c r="D17" s="210"/>
      <c r="E17" s="209" t="s">
        <v>233</v>
      </c>
      <c r="F17" s="324">
        <v>774.36</v>
      </c>
      <c r="G17" s="212">
        <v>0</v>
      </c>
      <c r="H17" s="212">
        <v>0</v>
      </c>
      <c r="I17" s="212">
        <v>0</v>
      </c>
      <c r="J17" s="324">
        <v>774.36</v>
      </c>
    </row>
    <row r="18" spans="1:10" ht="24" customHeight="1">
      <c r="A18" s="211" t="s">
        <v>219</v>
      </c>
      <c r="B18" s="209">
        <v>208</v>
      </c>
      <c r="C18" s="210" t="s">
        <v>234</v>
      </c>
      <c r="D18" s="210" t="s">
        <v>217</v>
      </c>
      <c r="E18" s="209" t="s">
        <v>235</v>
      </c>
      <c r="F18" s="212">
        <v>156.88</v>
      </c>
      <c r="G18" s="212">
        <v>0</v>
      </c>
      <c r="H18" s="212">
        <v>0</v>
      </c>
      <c r="I18" s="212">
        <v>0</v>
      </c>
      <c r="J18" s="212">
        <v>156.88</v>
      </c>
    </row>
    <row r="19" spans="1:10" ht="24" customHeight="1">
      <c r="A19" s="211" t="s">
        <v>219</v>
      </c>
      <c r="B19" s="209">
        <v>208</v>
      </c>
      <c r="C19" s="210" t="s">
        <v>234</v>
      </c>
      <c r="D19" s="210" t="s">
        <v>222</v>
      </c>
      <c r="E19" s="209" t="s">
        <v>236</v>
      </c>
      <c r="F19" s="212">
        <v>40.08</v>
      </c>
      <c r="G19" s="212">
        <v>0</v>
      </c>
      <c r="H19" s="212">
        <v>0</v>
      </c>
      <c r="I19" s="212">
        <v>0</v>
      </c>
      <c r="J19" s="212">
        <v>40.08</v>
      </c>
    </row>
    <row r="20" spans="1:10" ht="24" customHeight="1">
      <c r="A20" s="211" t="s">
        <v>219</v>
      </c>
      <c r="B20" s="209">
        <v>208</v>
      </c>
      <c r="C20" s="210" t="s">
        <v>234</v>
      </c>
      <c r="D20" s="210" t="s">
        <v>237</v>
      </c>
      <c r="E20" s="209" t="s">
        <v>238</v>
      </c>
      <c r="F20" s="212">
        <v>577.4</v>
      </c>
      <c r="G20" s="212">
        <v>0</v>
      </c>
      <c r="H20" s="212">
        <v>0</v>
      </c>
      <c r="I20" s="212">
        <v>0</v>
      </c>
      <c r="J20" s="212">
        <v>577.4</v>
      </c>
    </row>
    <row r="21" spans="1:10" ht="24" customHeight="1">
      <c r="A21" s="211" t="s">
        <v>216</v>
      </c>
      <c r="B21" s="209"/>
      <c r="C21" s="325" t="s">
        <v>239</v>
      </c>
      <c r="D21" s="210"/>
      <c r="E21" s="209" t="s">
        <v>240</v>
      </c>
      <c r="F21" s="324">
        <v>3061.97</v>
      </c>
      <c r="G21" s="212">
        <v>0</v>
      </c>
      <c r="H21" s="212">
        <v>0</v>
      </c>
      <c r="I21" s="212">
        <v>0</v>
      </c>
      <c r="J21" s="324">
        <v>3061.97</v>
      </c>
    </row>
    <row r="22" spans="1:10" ht="24" customHeight="1">
      <c r="A22" s="211" t="s">
        <v>219</v>
      </c>
      <c r="B22" s="209">
        <v>208</v>
      </c>
      <c r="C22" s="210" t="s">
        <v>241</v>
      </c>
      <c r="D22" s="210" t="s">
        <v>217</v>
      </c>
      <c r="E22" s="209" t="s">
        <v>242</v>
      </c>
      <c r="F22" s="212">
        <v>1198.8</v>
      </c>
      <c r="G22" s="212">
        <v>0</v>
      </c>
      <c r="H22" s="212">
        <v>0</v>
      </c>
      <c r="I22" s="212">
        <v>0</v>
      </c>
      <c r="J22" s="212">
        <v>1198.8</v>
      </c>
    </row>
    <row r="23" spans="1:10" ht="24" customHeight="1">
      <c r="A23" s="211" t="s">
        <v>219</v>
      </c>
      <c r="B23" s="209">
        <v>208</v>
      </c>
      <c r="C23" s="210" t="s">
        <v>241</v>
      </c>
      <c r="D23" s="210" t="s">
        <v>222</v>
      </c>
      <c r="E23" s="209" t="s">
        <v>243</v>
      </c>
      <c r="F23" s="212">
        <v>1863.17</v>
      </c>
      <c r="G23" s="212">
        <v>0</v>
      </c>
      <c r="H23" s="212">
        <v>0</v>
      </c>
      <c r="I23" s="212">
        <v>0</v>
      </c>
      <c r="J23" s="212">
        <v>1863.17</v>
      </c>
    </row>
    <row r="24" spans="1:10" ht="24" customHeight="1">
      <c r="A24" s="211" t="s">
        <v>216</v>
      </c>
      <c r="B24" s="209"/>
      <c r="C24" s="325" t="s">
        <v>244</v>
      </c>
      <c r="D24" s="210"/>
      <c r="E24" s="209" t="s">
        <v>245</v>
      </c>
      <c r="F24" s="324">
        <v>301.04000000000002</v>
      </c>
      <c r="G24" s="212">
        <v>0</v>
      </c>
      <c r="H24" s="212">
        <v>0</v>
      </c>
      <c r="I24" s="212">
        <v>0</v>
      </c>
      <c r="J24" s="324">
        <v>301.04000000000002</v>
      </c>
    </row>
    <row r="25" spans="1:10" ht="24" customHeight="1">
      <c r="A25" s="211" t="s">
        <v>219</v>
      </c>
      <c r="B25" s="209">
        <v>208</v>
      </c>
      <c r="C25" s="210" t="s">
        <v>246</v>
      </c>
      <c r="D25" s="210" t="s">
        <v>217</v>
      </c>
      <c r="E25" s="209" t="s">
        <v>247</v>
      </c>
      <c r="F25" s="212">
        <v>301.04000000000002</v>
      </c>
      <c r="G25" s="212">
        <v>0</v>
      </c>
      <c r="H25" s="212">
        <v>0</v>
      </c>
      <c r="I25" s="212">
        <v>0</v>
      </c>
      <c r="J25" s="212">
        <v>301.04000000000002</v>
      </c>
    </row>
    <row r="26" spans="1:10" ht="24" customHeight="1">
      <c r="A26" s="211" t="s">
        <v>216</v>
      </c>
      <c r="B26" s="209"/>
      <c r="C26" s="325" t="s">
        <v>248</v>
      </c>
      <c r="D26" s="210"/>
      <c r="E26" s="209" t="s">
        <v>249</v>
      </c>
      <c r="F26" s="324">
        <v>1775.94</v>
      </c>
      <c r="G26" s="212">
        <v>0</v>
      </c>
      <c r="H26" s="212">
        <v>0</v>
      </c>
      <c r="I26" s="212">
        <v>0</v>
      </c>
      <c r="J26" s="324">
        <v>1775.94</v>
      </c>
    </row>
    <row r="27" spans="1:10" ht="24" customHeight="1">
      <c r="A27" s="211" t="s">
        <v>219</v>
      </c>
      <c r="B27" s="209">
        <v>208</v>
      </c>
      <c r="C27" s="210" t="s">
        <v>250</v>
      </c>
      <c r="D27" s="210" t="s">
        <v>217</v>
      </c>
      <c r="E27" s="209" t="s">
        <v>251</v>
      </c>
      <c r="F27" s="212">
        <v>63.79</v>
      </c>
      <c r="G27" s="212">
        <v>0</v>
      </c>
      <c r="H27" s="212">
        <v>0</v>
      </c>
      <c r="I27" s="212">
        <v>0</v>
      </c>
      <c r="J27" s="212">
        <v>63.79</v>
      </c>
    </row>
    <row r="28" spans="1:10" ht="24" customHeight="1">
      <c r="A28" s="211" t="s">
        <v>219</v>
      </c>
      <c r="B28" s="209">
        <v>208</v>
      </c>
      <c r="C28" s="210" t="s">
        <v>250</v>
      </c>
      <c r="D28" s="210" t="s">
        <v>222</v>
      </c>
      <c r="E28" s="209" t="s">
        <v>252</v>
      </c>
      <c r="F28" s="212">
        <v>1712.15</v>
      </c>
      <c r="G28" s="212">
        <v>0</v>
      </c>
      <c r="H28" s="212">
        <v>0</v>
      </c>
      <c r="I28" s="212">
        <v>0</v>
      </c>
      <c r="J28" s="212">
        <v>1712.15</v>
      </c>
    </row>
    <row r="29" spans="1:10" ht="24" customHeight="1">
      <c r="A29" s="211" t="s">
        <v>216</v>
      </c>
      <c r="B29" s="209"/>
      <c r="C29" s="325" t="s">
        <v>253</v>
      </c>
      <c r="D29" s="210"/>
      <c r="E29" s="209" t="s">
        <v>254</v>
      </c>
      <c r="F29" s="212">
        <v>282.44</v>
      </c>
      <c r="G29" s="212">
        <v>0</v>
      </c>
      <c r="H29" s="212">
        <v>0</v>
      </c>
      <c r="I29" s="212">
        <v>0</v>
      </c>
      <c r="J29" s="212">
        <v>282.44</v>
      </c>
    </row>
    <row r="30" spans="1:10" ht="24" customHeight="1">
      <c r="A30" s="211" t="s">
        <v>219</v>
      </c>
      <c r="B30" s="209">
        <v>208</v>
      </c>
      <c r="C30" s="210" t="s">
        <v>255</v>
      </c>
      <c r="D30" s="210" t="s">
        <v>217</v>
      </c>
      <c r="E30" s="209" t="s">
        <v>256</v>
      </c>
      <c r="F30" s="212">
        <v>6.3</v>
      </c>
      <c r="G30" s="212">
        <v>0</v>
      </c>
      <c r="H30" s="212">
        <v>0</v>
      </c>
      <c r="I30" s="212">
        <v>0</v>
      </c>
      <c r="J30" s="212">
        <v>6.3</v>
      </c>
    </row>
    <row r="31" spans="1:10" ht="24" customHeight="1">
      <c r="A31" s="211" t="s">
        <v>219</v>
      </c>
      <c r="B31" s="209">
        <v>208</v>
      </c>
      <c r="C31" s="210" t="s">
        <v>255</v>
      </c>
      <c r="D31" s="210" t="s">
        <v>222</v>
      </c>
      <c r="E31" s="209" t="s">
        <v>257</v>
      </c>
      <c r="F31" s="212">
        <v>276.14</v>
      </c>
      <c r="G31" s="212">
        <v>0</v>
      </c>
      <c r="H31" s="212">
        <v>0</v>
      </c>
      <c r="I31" s="212">
        <v>0</v>
      </c>
      <c r="J31" s="212">
        <v>276.14</v>
      </c>
    </row>
    <row r="32" spans="1:10" ht="24" customHeight="1">
      <c r="A32" s="211" t="s">
        <v>214</v>
      </c>
      <c r="B32" s="209">
        <v>210</v>
      </c>
      <c r="C32" s="210"/>
      <c r="D32" s="210"/>
      <c r="E32" s="209" t="s">
        <v>258</v>
      </c>
      <c r="F32" s="212">
        <v>28.93</v>
      </c>
      <c r="G32" s="212">
        <v>28.93</v>
      </c>
      <c r="H32" s="212">
        <v>0</v>
      </c>
      <c r="I32" s="212">
        <v>0</v>
      </c>
      <c r="J32" s="212">
        <v>0</v>
      </c>
    </row>
    <row r="33" spans="1:10" ht="24" customHeight="1">
      <c r="A33" s="211" t="s">
        <v>216</v>
      </c>
      <c r="B33" s="209"/>
      <c r="C33" s="210" t="s">
        <v>259</v>
      </c>
      <c r="D33" s="210"/>
      <c r="E33" s="209" t="s">
        <v>260</v>
      </c>
      <c r="F33" s="212">
        <v>28.93</v>
      </c>
      <c r="G33" s="212">
        <v>28.93</v>
      </c>
      <c r="H33" s="212">
        <v>0</v>
      </c>
      <c r="I33" s="212">
        <v>0</v>
      </c>
      <c r="J33" s="212">
        <v>0</v>
      </c>
    </row>
    <row r="34" spans="1:10" ht="24" customHeight="1">
      <c r="A34" s="211" t="s">
        <v>219</v>
      </c>
      <c r="B34" s="209">
        <v>210</v>
      </c>
      <c r="C34" s="210" t="s">
        <v>261</v>
      </c>
      <c r="D34" s="210" t="s">
        <v>217</v>
      </c>
      <c r="E34" s="209" t="s">
        <v>262</v>
      </c>
      <c r="F34" s="212">
        <v>28.93</v>
      </c>
      <c r="G34" s="212">
        <v>28.93</v>
      </c>
      <c r="H34" s="212">
        <v>0</v>
      </c>
      <c r="I34" s="212">
        <v>0</v>
      </c>
      <c r="J34" s="212">
        <v>0</v>
      </c>
    </row>
    <row r="35" spans="1:10" ht="24" customHeight="1">
      <c r="A35" s="211" t="s">
        <v>214</v>
      </c>
      <c r="B35" s="209">
        <v>221</v>
      </c>
      <c r="C35" s="210"/>
      <c r="D35" s="210"/>
      <c r="E35" s="209" t="s">
        <v>263</v>
      </c>
      <c r="F35" s="212">
        <v>17.28</v>
      </c>
      <c r="G35" s="212">
        <v>17.28</v>
      </c>
      <c r="H35" s="212">
        <v>0</v>
      </c>
      <c r="I35" s="212">
        <v>0</v>
      </c>
      <c r="J35" s="212">
        <v>0</v>
      </c>
    </row>
    <row r="36" spans="1:10" ht="24" customHeight="1">
      <c r="A36" s="211" t="s">
        <v>216</v>
      </c>
      <c r="B36" s="209"/>
      <c r="C36" s="210" t="s">
        <v>222</v>
      </c>
      <c r="D36" s="210"/>
      <c r="E36" s="209" t="s">
        <v>264</v>
      </c>
      <c r="F36" s="212">
        <v>17.28</v>
      </c>
      <c r="G36" s="212">
        <v>17.28</v>
      </c>
      <c r="H36" s="212">
        <v>0</v>
      </c>
      <c r="I36" s="212">
        <v>0</v>
      </c>
      <c r="J36" s="212">
        <v>0</v>
      </c>
    </row>
    <row r="37" spans="1:10" ht="24" customHeight="1">
      <c r="A37" s="211" t="s">
        <v>219</v>
      </c>
      <c r="B37" s="209">
        <v>221</v>
      </c>
      <c r="C37" s="210" t="s">
        <v>224</v>
      </c>
      <c r="D37" s="210" t="s">
        <v>217</v>
      </c>
      <c r="E37" s="209" t="s">
        <v>265</v>
      </c>
      <c r="F37" s="212">
        <v>17.28</v>
      </c>
      <c r="G37" s="212">
        <v>17.28</v>
      </c>
      <c r="H37" s="212">
        <v>0</v>
      </c>
      <c r="I37" s="212">
        <v>0</v>
      </c>
      <c r="J37" s="212">
        <v>0</v>
      </c>
    </row>
  </sheetData>
  <sheetProtection formatCells="0" formatColumns="0" formatRows="0"/>
  <autoFilter ref="B5:D37"/>
  <mergeCells count="13">
    <mergeCell ref="B5:B6"/>
    <mergeCell ref="C5:C6"/>
    <mergeCell ref="D5:D6"/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2020-05-20T06:14:44Z</cp:lastPrinted>
  <dcterms:created xsi:type="dcterms:W3CDTF">2020-05-08T02:59:20Z</dcterms:created>
  <dcterms:modified xsi:type="dcterms:W3CDTF">2020-06-02T02:47:25Z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5900436</vt:i4>
  </property>
</Properties>
</file>