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 firstSheet="13" activeTab="19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4项目支出表" sheetId="18" r:id="rId15"/>
    <sheet name="13国有资本经营支出" sheetId="17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'10一般公共预算基本支出经济分类表'!$A$1:$F$32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4">'14项目支出表'!$A$1:$P$10</definedName>
    <definedName name="_xlnm.Print_Area" localSheetId="16">'15政府采购表'!$A$1:$O$6</definedName>
    <definedName name="_xlnm.Print_Area" localSheetId="19">'18机关运行经费'!$A$1:$F$12</definedName>
    <definedName name="_xlnm.Print_Area" localSheetId="2">'1部门收支总表'!$A$1:$D$39</definedName>
    <definedName name="_xlnm.Print_Area" localSheetId="3">'2部门收支总表'!$A$1:$R$16</definedName>
    <definedName name="_xlnm.Print_Area" localSheetId="4">'3部门收入总表'!$A$1:$O$51</definedName>
    <definedName name="_xlnm.Print_Area" localSheetId="5">'4部门支出总表'!$A$1:$J$42</definedName>
    <definedName name="_xlnm.Print_Area" localSheetId="6">'5部门支出总表 (资金来源)'!$A$1:$N$41</definedName>
    <definedName name="_xlnm.Print_Area" localSheetId="7">'6财政拨款收支总表'!$A$1:$O$16</definedName>
    <definedName name="_xlnm.Print_Area" localSheetId="8">'7财政拨款支出按功能分类'!$A$1:$J$42</definedName>
    <definedName name="_xlnm.Print_Area" localSheetId="9">'8一般公共预算支出表'!$A$1:$N$46</definedName>
    <definedName name="_xlnm.Print_Area" localSheetId="10">'9一般公共预算基本支出表（资金来源）'!$A$1:$AD$37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4">'14项目支出表'!$1:$7</definedName>
    <definedName name="_xlnm.Print_Titles" localSheetId="16">'15政府采购表'!$1:$6</definedName>
    <definedName name="_xlnm.Print_Titles" localSheetId="19">'18机关运行经费'!$1:$7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E9" i="21"/>
  <c r="D9"/>
  <c r="E8"/>
  <c r="D8"/>
  <c r="E7"/>
  <c r="D7"/>
  <c r="E6"/>
  <c r="D6"/>
  <c r="L7" i="19"/>
  <c r="G7"/>
  <c r="F7"/>
  <c r="J10" i="18"/>
  <c r="J9"/>
  <c r="J8"/>
  <c r="AA25" i="13"/>
  <c r="Z25"/>
  <c r="Q25"/>
  <c r="P25"/>
  <c r="G25"/>
  <c r="F25"/>
  <c r="E25"/>
  <c r="AA24"/>
  <c r="Z24"/>
  <c r="Q24"/>
  <c r="P24"/>
  <c r="G24"/>
  <c r="F24"/>
  <c r="E24"/>
  <c r="AA23"/>
  <c r="Z23"/>
  <c r="Q23"/>
  <c r="P23"/>
  <c r="G23"/>
  <c r="F23"/>
  <c r="E23"/>
  <c r="AA22"/>
  <c r="Z22"/>
  <c r="Q22"/>
  <c r="P22"/>
  <c r="G22"/>
  <c r="F22"/>
  <c r="E22"/>
  <c r="AA21"/>
  <c r="Z21"/>
  <c r="Q21"/>
  <c r="P21"/>
  <c r="G21"/>
  <c r="F21"/>
  <c r="E21"/>
  <c r="AA20"/>
  <c r="Z20"/>
  <c r="Q20"/>
  <c r="P20"/>
  <c r="G20"/>
  <c r="F20"/>
  <c r="E20"/>
  <c r="AA19"/>
  <c r="Z19"/>
  <c r="Q19"/>
  <c r="P19"/>
  <c r="G19"/>
  <c r="F19"/>
  <c r="E19"/>
  <c r="AA18"/>
  <c r="Z18"/>
  <c r="Q18"/>
  <c r="P18"/>
  <c r="G18"/>
  <c r="F18"/>
  <c r="E18"/>
  <c r="AA17"/>
  <c r="Z17"/>
  <c r="Q17"/>
  <c r="P17"/>
  <c r="G17"/>
  <c r="F17"/>
  <c r="E17"/>
  <c r="AA16"/>
  <c r="Z16"/>
  <c r="Q16"/>
  <c r="P16"/>
  <c r="G16"/>
  <c r="F16"/>
  <c r="E16"/>
  <c r="AA15"/>
  <c r="Z15"/>
  <c r="Q15"/>
  <c r="P15"/>
  <c r="G15"/>
  <c r="F15"/>
  <c r="E15"/>
  <c r="AA14"/>
  <c r="Z14"/>
  <c r="Q14"/>
  <c r="P14"/>
  <c r="G14"/>
  <c r="F14"/>
  <c r="E14"/>
  <c r="AA13"/>
  <c r="Z13"/>
  <c r="Q13"/>
  <c r="P13"/>
  <c r="G13"/>
  <c r="F13"/>
  <c r="E13"/>
  <c r="AA12"/>
  <c r="Z12"/>
  <c r="Q12"/>
  <c r="P12"/>
  <c r="G12"/>
  <c r="F12"/>
  <c r="E12"/>
  <c r="AA11"/>
  <c r="Z11"/>
  <c r="Q11"/>
  <c r="P11"/>
  <c r="G11"/>
  <c r="F11"/>
  <c r="E11"/>
  <c r="AA10"/>
  <c r="Z10"/>
  <c r="Q10"/>
  <c r="P10"/>
  <c r="G10"/>
  <c r="F10"/>
  <c r="E10"/>
  <c r="AA9"/>
  <c r="Z9"/>
  <c r="Q9"/>
  <c r="P9"/>
  <c r="G9"/>
  <c r="F9"/>
  <c r="E9"/>
  <c r="AA8"/>
  <c r="Z8"/>
  <c r="Q8"/>
  <c r="P8"/>
  <c r="G8"/>
  <c r="F8"/>
  <c r="E8"/>
  <c r="K16" i="10"/>
  <c r="H16"/>
  <c r="C16"/>
  <c r="B16"/>
  <c r="K15"/>
  <c r="H15"/>
  <c r="C15"/>
  <c r="B15"/>
  <c r="K14"/>
  <c r="H14"/>
  <c r="C14"/>
  <c r="B14"/>
  <c r="K13"/>
  <c r="H13"/>
  <c r="C13"/>
  <c r="B13"/>
  <c r="K12"/>
  <c r="H12"/>
  <c r="C12"/>
  <c r="B12"/>
  <c r="K11"/>
  <c r="H11"/>
  <c r="C11"/>
  <c r="B11"/>
  <c r="K10"/>
  <c r="H10"/>
  <c r="C10"/>
  <c r="B10"/>
  <c r="K9"/>
  <c r="H9"/>
  <c r="C9"/>
  <c r="B9"/>
  <c r="K8"/>
  <c r="H8"/>
  <c r="C8"/>
  <c r="B8"/>
  <c r="K7"/>
  <c r="H7"/>
  <c r="C7"/>
  <c r="B7"/>
  <c r="K41" i="9"/>
  <c r="K28"/>
  <c r="F28"/>
  <c r="E28"/>
  <c r="K27"/>
  <c r="F27"/>
  <c r="E27"/>
  <c r="K26"/>
  <c r="F26"/>
  <c r="E26"/>
  <c r="K25"/>
  <c r="F25"/>
  <c r="E25"/>
  <c r="K24"/>
  <c r="F24"/>
  <c r="E24"/>
  <c r="K23"/>
  <c r="F23"/>
  <c r="E23"/>
  <c r="K22"/>
  <c r="F22"/>
  <c r="E22"/>
  <c r="K21"/>
  <c r="F21"/>
  <c r="E21"/>
  <c r="K20"/>
  <c r="F20"/>
  <c r="E20"/>
  <c r="K19"/>
  <c r="F19"/>
  <c r="E19"/>
  <c r="K18"/>
  <c r="F18"/>
  <c r="E18"/>
  <c r="K17"/>
  <c r="F17"/>
  <c r="E17"/>
  <c r="K16"/>
  <c r="F16"/>
  <c r="E16"/>
  <c r="K15"/>
  <c r="F15"/>
  <c r="E15"/>
  <c r="K14"/>
  <c r="F14"/>
  <c r="E14"/>
  <c r="K13"/>
  <c r="F13"/>
  <c r="E13"/>
  <c r="K12"/>
  <c r="F12"/>
  <c r="E12"/>
  <c r="K11"/>
  <c r="F11"/>
  <c r="E11"/>
  <c r="K10"/>
  <c r="F10"/>
  <c r="E10"/>
  <c r="K9"/>
  <c r="F9"/>
  <c r="E9"/>
  <c r="K8"/>
  <c r="F8"/>
  <c r="E8"/>
  <c r="K7"/>
  <c r="F7"/>
  <c r="E7"/>
  <c r="L51" i="7"/>
  <c r="L29"/>
  <c r="G29"/>
  <c r="F29"/>
  <c r="L28"/>
  <c r="G28"/>
  <c r="F28"/>
  <c r="L27"/>
  <c r="G27"/>
  <c r="F27"/>
  <c r="L26"/>
  <c r="G26"/>
  <c r="F26"/>
  <c r="L25"/>
  <c r="G25"/>
  <c r="F25"/>
  <c r="L24"/>
  <c r="G24"/>
  <c r="F24"/>
  <c r="L23"/>
  <c r="G23"/>
  <c r="F23"/>
  <c r="L22"/>
  <c r="G22"/>
  <c r="F22"/>
  <c r="L21"/>
  <c r="G21"/>
  <c r="F21"/>
  <c r="L20"/>
  <c r="G20"/>
  <c r="F20"/>
  <c r="L19"/>
  <c r="G19"/>
  <c r="F19"/>
  <c r="L18"/>
  <c r="G18"/>
  <c r="F18"/>
  <c r="L17"/>
  <c r="G17"/>
  <c r="F17"/>
  <c r="L16"/>
  <c r="G16"/>
  <c r="F16"/>
  <c r="L15"/>
  <c r="G15"/>
  <c r="F15"/>
  <c r="L14"/>
  <c r="G14"/>
  <c r="F14"/>
  <c r="L13"/>
  <c r="G13"/>
  <c r="F13"/>
  <c r="L12"/>
  <c r="G12"/>
  <c r="F12"/>
  <c r="L11"/>
  <c r="G11"/>
  <c r="F11"/>
  <c r="L10"/>
  <c r="G10"/>
  <c r="F10"/>
  <c r="L9"/>
  <c r="G9"/>
  <c r="F9"/>
  <c r="L8"/>
  <c r="G8"/>
  <c r="F8"/>
  <c r="L7"/>
  <c r="G7"/>
  <c r="F7"/>
  <c r="O16" i="6"/>
  <c r="H16"/>
  <c r="C16"/>
  <c r="B16"/>
  <c r="O15"/>
  <c r="H15"/>
  <c r="C15"/>
  <c r="B15"/>
  <c r="O14"/>
  <c r="H14"/>
  <c r="C14"/>
  <c r="B14"/>
  <c r="O13"/>
  <c r="H13"/>
  <c r="C13"/>
  <c r="B13"/>
  <c r="O12"/>
  <c r="H12"/>
  <c r="C12"/>
  <c r="B12"/>
  <c r="O11"/>
  <c r="H11"/>
  <c r="C11"/>
  <c r="B11"/>
  <c r="O10"/>
  <c r="H10"/>
  <c r="C10"/>
  <c r="B10"/>
  <c r="O9"/>
  <c r="H9"/>
  <c r="C9"/>
  <c r="B9"/>
  <c r="O8"/>
  <c r="H8"/>
  <c r="C8"/>
  <c r="B8"/>
  <c r="O7"/>
  <c r="H7"/>
  <c r="C7"/>
  <c r="B7"/>
</calcChain>
</file>

<file path=xl/sharedStrings.xml><?xml version="1.0" encoding="utf-8"?>
<sst xmlns="http://schemas.openxmlformats.org/spreadsheetml/2006/main" count="1044" uniqueCount="284">
  <si>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</si>
  <si>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</si>
  <si>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</si>
  <si>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</si>
  <si>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</si>
  <si>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</si>
  <si>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</si>
  <si>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rPr>
        <sz val="12"/>
        <rFont val="宋体"/>
        <charset val="134"/>
      </rP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</si>
  <si>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</si>
  <si>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</si>
  <si>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</si>
  <si>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</si>
  <si>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</si>
  <si>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</si>
  <si>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</si>
  <si>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</si>
  <si>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</si>
  <si>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</si>
  <si>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</si>
  <si>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</si>
  <si>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</si>
  <si>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</si>
  <si>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</si>
  <si>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</si>
  <si>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</si>
  <si>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</si>
  <si>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</si>
  <si>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</si>
  <si>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</si>
  <si>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</si>
  <si>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</si>
  <si>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</si>
  <si>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</si>
  <si>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</si>
  <si>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</si>
  <si>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</si>
  <si>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</si>
  <si>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</si>
  <si>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</si>
  <si>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</si>
  <si>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</si>
  <si>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</si>
  <si>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</si>
  <si>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</si>
  <si>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</si>
  <si>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</si>
  <si>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</si>
  <si>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</si>
  <si>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</si>
  <si>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</si>
  <si>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</si>
  <si>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</si>
  <si>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</si>
  <si>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</si>
  <si>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</si>
  <si>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</si>
  <si>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</si>
  <si>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</si>
  <si>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</si>
  <si>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</si>
  <si>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</si>
  <si>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</si>
  <si>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</si>
  <si>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</si>
  <si>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</si>
  <si>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</si>
  <si>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</si>
  <si>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</si>
  <si>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</si>
  <si>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</si>
  <si>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</si>
  <si>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</si>
  <si>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</si>
  <si>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</si>
  <si>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</si>
  <si>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</si>
  <si>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</si>
  <si>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</si>
  <si>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</si>
  <si>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</si>
  <si>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</si>
  <si>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</si>
  <si>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</si>
  <si>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</si>
  <si>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</si>
  <si>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</si>
  <si>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</si>
  <si>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</si>
  <si>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</si>
  <si>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</si>
  <si>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</si>
  <si>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</si>
  <si>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</si>
  <si>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</si>
  <si>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</si>
  <si>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新宾满族自治县自然资源发展中心</t>
  </si>
  <si>
    <t xml:space="preserve">  新宾满族自治县自然资源发展中心（本级）</t>
  </si>
  <si>
    <t xml:space="preserve">  新宾满族自治县不动产登记中心</t>
  </si>
  <si>
    <t xml:space="preserve">  新宾满族自治县自然资源综合执法大队</t>
  </si>
  <si>
    <t xml:space="preserve">  新宾满族自治县森林病虫害防治检疫站</t>
  </si>
  <si>
    <t xml:space="preserve">  新宾满族自治县森林资源调查规划设计队</t>
  </si>
  <si>
    <t xml:space="preserve">  新宾满族自治县农村林业工作总站</t>
  </si>
  <si>
    <t xml:space="preserve">  新宾满族自治县国有林业总场(14家)</t>
  </si>
  <si>
    <t xml:space="preserve">  新宾满族自治县城乡建设规划服务中心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</si>
  <si>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</si>
  <si>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</si>
  <si>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</si>
  <si>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</si>
  <si>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</si>
  <si>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</si>
  <si>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</si>
  <si>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新宾满族自治县自然资源发展中心</t>
  </si>
  <si>
    <t>社会保障和就业支出</t>
  </si>
  <si>
    <t xml:space="preserve">    新宾满族自治县自然资源发展中心</t>
  </si>
  <si>
    <t>05</t>
  </si>
  <si>
    <t xml:space="preserve">  行政事业单位养老支出</t>
  </si>
  <si>
    <t xml:space="preserve">      新宾满族自治县自然资源发展中心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</si>
  <si>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</si>
  <si>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</si>
  <si>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</si>
  <si>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</si>
  <si>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</si>
  <si>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</si>
  <si>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</si>
  <si>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</si>
  <si>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事业单位医疗</t>
  </si>
  <si>
    <t>城乡社区支出</t>
  </si>
  <si>
    <t xml:space="preserve">  城乡社区规划与管理</t>
  </si>
  <si>
    <t xml:space="preserve">  02</t>
  </si>
  <si>
    <t>01</t>
  </si>
  <si>
    <t xml:space="preserve">    城乡社区规划与管理</t>
  </si>
  <si>
    <t>农林水支出</t>
  </si>
  <si>
    <t xml:space="preserve">  林业和草原</t>
  </si>
  <si>
    <t>04</t>
  </si>
  <si>
    <t xml:space="preserve">    事业机构</t>
  </si>
  <si>
    <t>13</t>
  </si>
  <si>
    <t xml:space="preserve">    执法与监督</t>
  </si>
  <si>
    <t>住房保障支出</t>
  </si>
  <si>
    <t xml:space="preserve">  住房改革支出</t>
  </si>
  <si>
    <t xml:space="preserve">    住房公积金</t>
  </si>
  <si>
    <t>03</t>
  </si>
  <si>
    <t xml:space="preserve">  城乡社区住宅</t>
  </si>
  <si>
    <t xml:space="preserve">  03</t>
  </si>
  <si>
    <t>99</t>
  </si>
  <si>
    <t xml:space="preserve">    其他城乡社区住宅支出</t>
  </si>
  <si>
    <t>灾害防治及应急管理支出</t>
  </si>
  <si>
    <t xml:space="preserve">  应急管理事务</t>
  </si>
  <si>
    <t>06</t>
  </si>
  <si>
    <t xml:space="preserve">    安全监管</t>
  </si>
  <si>
    <t>节能环保支出</t>
  </si>
  <si>
    <t>天然林保护</t>
  </si>
  <si>
    <t>07</t>
  </si>
  <si>
    <t>停伐补助</t>
  </si>
  <si>
    <t>森林资源培育</t>
  </si>
  <si>
    <t>技术推广与转化</t>
  </si>
  <si>
    <t>09</t>
  </si>
  <si>
    <t xml:space="preserve">              森林生态效益补偿</t>
  </si>
  <si>
    <t>34</t>
  </si>
  <si>
    <t xml:space="preserve">              林业草原防灾减灾</t>
  </si>
  <si>
    <t xml:space="preserve">              其他林业和草原支出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</si>
  <si>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</si>
  <si>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</si>
  <si>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t>部门名称：新宾满族自治县自然资源发展中心 和 新宾满族自治县自然资源发展中心（本级） 和 新宾满族自治县不动产登记中心 和 新宾满族自治县自然资源综合执法大队 和 新宾满族自治县森林病虫害防治检疫站 和 新宾满族自治县森林资源调查规划设计队 和 新宾满族自治县农村林业工作总站 和 新宾满族自治县国营林业总场(14家) 和 新宾满族自治县公证处 和 新宾满族自治县城乡建设规划服务中心</t>
  </si>
  <si>
    <t xml:space="preserve">  森林生态效益补偿</t>
  </si>
  <si>
    <t xml:space="preserve"> 林业草原防灾减灾</t>
  </si>
  <si>
    <t xml:space="preserve"> 其他林业和草原支出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</si>
  <si>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年部门支出总体情况表（资金来源）</t>
    </r>
  </si>
  <si>
    <t>公开表5</t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</si>
  <si>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</si>
  <si>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</si>
  <si>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</si>
  <si>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</si>
  <si>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</si>
  <si>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</si>
  <si>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t xml:space="preserve">  新宾满族自治县国营林业总场(14家)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</si>
  <si>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</si>
  <si>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</si>
  <si>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</si>
  <si>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 xml:space="preserve">                森林生态效益补偿</t>
  </si>
  <si>
    <t xml:space="preserve">               林业草原防灾减灾</t>
  </si>
  <si>
    <t xml:space="preserve">               其他林业和草原支出 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</si>
  <si>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</si>
  <si>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</si>
  <si>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</si>
  <si>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</si>
  <si>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</si>
  <si>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</si>
  <si>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</si>
  <si>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</si>
  <si>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</si>
  <si>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</si>
  <si>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安全监管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</si>
  <si>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林业和草原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</si>
  <si>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02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</si>
  <si>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执法与监督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</si>
  <si>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应急管理事务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</si>
  <si>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安全监管</t>
    </r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</si>
  <si>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年部门一般公共预算基本支出表（资金来源）</t>
    </r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</si>
  <si>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</si>
  <si>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</si>
  <si>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</si>
  <si>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</si>
  <si>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</si>
  <si>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</si>
  <si>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</si>
  <si>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</si>
  <si>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</si>
  <si>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其他城乡社区住宅支出</t>
  </si>
  <si>
    <t>公开表10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</si>
  <si>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</si>
  <si>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</si>
  <si>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</si>
  <si>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</si>
  <si>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</si>
  <si>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</si>
  <si>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</si>
  <si>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</si>
  <si>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</si>
  <si>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</si>
  <si>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</si>
  <si>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</si>
  <si>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</si>
  <si>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</si>
  <si>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</si>
  <si>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</si>
  <si>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</si>
  <si>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</si>
  <si>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</si>
  <si>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</si>
  <si>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</si>
  <si>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</si>
  <si>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</si>
  <si>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</si>
  <si>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</si>
  <si>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</si>
  <si>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</si>
  <si>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</si>
  <si>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</si>
  <si>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</si>
  <si>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</si>
  <si>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t>2020年部门项目支出预算表</t>
  </si>
  <si>
    <t>公开表14</t>
  </si>
  <si>
    <t xml:space="preserve">单位：万元 </t>
  </si>
  <si>
    <t>项目名称</t>
  </si>
  <si>
    <t>项目内容</t>
  </si>
  <si>
    <t>四、纳入政府性</t>
  </si>
  <si>
    <t>七、国有资源（资产）有偿使用收入</t>
  </si>
  <si>
    <t>其中 ：</t>
  </si>
  <si>
    <t>其中：</t>
  </si>
  <si>
    <t>木材检查站、国土监察大队2020年经费</t>
  </si>
  <si>
    <t>两个合并单位年差旅费、伙食费、取暖费、水电费、车辆及房屋维修、监控和通讯等费用</t>
  </si>
  <si>
    <t>矿管办运行经费</t>
  </si>
  <si>
    <t>矿管办差旅费、车辆运行费、伙食费、取暖费、水电费、站房维修、房屋租金</t>
  </si>
  <si>
    <t>林业总场</t>
  </si>
  <si>
    <t>林业总场、林业总站</t>
  </si>
  <si>
    <t xml:space="preserve">                生态办</t>
  </si>
  <si>
    <t xml:space="preserve"> 森林生态效益补偿</t>
  </si>
  <si>
    <t>森保站</t>
  </si>
  <si>
    <t>林业草原防灾减灾</t>
  </si>
  <si>
    <t>生态办</t>
  </si>
  <si>
    <t>其他林业和草原支出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</si>
  <si>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</si>
  <si>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</si>
  <si>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新宾县“三公”经费预算汇总表</t>
  </si>
  <si>
    <t>项目</t>
  </si>
  <si>
    <t>2019年预算</t>
  </si>
  <si>
    <t>2020预算</t>
  </si>
  <si>
    <t>2020比2019年</t>
  </si>
  <si>
    <t>增减额</t>
  </si>
  <si>
    <t>增长%</t>
  </si>
  <si>
    <t>“三公”经费合计</t>
  </si>
  <si>
    <t>1.因公出国（境）费</t>
  </si>
  <si>
    <t>2.公务接待费</t>
  </si>
  <si>
    <t>3.公务用车购置及运行费</t>
  </si>
  <si>
    <t>其中：公务用车购置费</t>
  </si>
  <si>
    <t xml:space="preserve">      公务用车运行费</t>
  </si>
  <si>
    <t>2020年部门一般公共预算机关运行经费明细表</t>
  </si>
  <si>
    <t>公开表18</t>
  </si>
  <si>
    <t>科目代码</t>
  </si>
  <si>
    <t>2020年预算</t>
  </si>
  <si>
    <t>新宾满族自治县自然资源发展中心系统2020年部门预算和“三公”经费预算公开表</t>
    <phoneticPr fontId="5" type="noConversion"/>
  </si>
  <si>
    <t>部门名称：新宾满族自治县自然资源发展中心 系统</t>
    <phoneticPr fontId="5" type="noConversion"/>
  </si>
  <si>
    <t>部门名称：新宾满族自治县自然资源发展中心系统</t>
    <phoneticPr fontId="5" type="noConversion"/>
  </si>
  <si>
    <t xml:space="preserve">部门名称：新宾满族自治县自然资源发展中心 系统 </t>
    <phoneticPr fontId="5" type="noConversion"/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</si>
</sst>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;;"/>
    <numFmt numFmtId="178" formatCode="#,##0.00;[Red]#,##0.00"/>
    <numFmt numFmtId="179" formatCode="#,##0.0000"/>
    <numFmt numFmtId="180" formatCode="#,##0.00_ "/>
    <numFmt numFmtId="181" formatCode="0.0_);[Red]\(0.0\)"/>
  </numFmts>
  <fonts count="33">
    <font>
      <sz val="11"/>
      <color theme="1"/>
      <name val="宋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24"/>
      <color theme="1"/>
      <name val="黑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rgb="FF006100"/>
      <name val="宋体"/>
      <charset val="134"/>
      <scheme val="minor"/>
    </font>
    <font>
      <sz val="10"/>
      <color indexed="8"/>
      <name val="Arial"/>
      <family val="2"/>
    </font>
    <font>
      <sz val="11"/>
      <color indexed="60"/>
      <name val="宋体"/>
      <charset val="134"/>
    </font>
    <font>
      <b/>
      <sz val="10"/>
      <name val="Arial"/>
      <family val="2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1"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4" fillId="7" borderId="2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/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7" borderId="1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2" fillId="22" borderId="18" applyNumberFormat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/>
    <xf numFmtId="0" fontId="5" fillId="26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/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21" applyNumberFormat="0" applyFont="0" applyAlignment="0" applyProtection="0">
      <alignment vertical="center"/>
    </xf>
  </cellStyleXfs>
  <cellXfs count="3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>
      <alignment vertical="center"/>
    </xf>
    <xf numFmtId="0" fontId="5" fillId="0" borderId="0" xfId="93">
      <alignment vertical="center"/>
    </xf>
    <xf numFmtId="0" fontId="6" fillId="0" borderId="7" xfId="133" applyFont="1" applyFill="1" applyBorder="1" applyAlignment="1">
      <alignment horizontal="left" vertical="center"/>
    </xf>
    <xf numFmtId="0" fontId="7" fillId="0" borderId="7" xfId="93" applyFont="1" applyBorder="1">
      <alignment vertical="center"/>
    </xf>
    <xf numFmtId="0" fontId="6" fillId="0" borderId="10" xfId="93" applyFont="1" applyFill="1" applyBorder="1" applyAlignment="1">
      <alignment horizontal="center" vertical="center"/>
    </xf>
    <xf numFmtId="0" fontId="6" fillId="0" borderId="10" xfId="93" applyFont="1" applyBorder="1" applyAlignment="1">
      <alignment horizontal="center" vertical="center"/>
    </xf>
    <xf numFmtId="0" fontId="6" fillId="0" borderId="10" xfId="93" applyFont="1" applyBorder="1" applyAlignment="1">
      <alignment horizontal="center" vertical="center" wrapText="1"/>
    </xf>
    <xf numFmtId="49" fontId="6" fillId="0" borderId="10" xfId="93" applyNumberFormat="1" applyFont="1" applyFill="1" applyBorder="1" applyAlignment="1" applyProtection="1">
      <alignment vertical="center" wrapText="1"/>
    </xf>
    <xf numFmtId="49" fontId="6" fillId="0" borderId="10" xfId="93" applyNumberFormat="1" applyFont="1" applyFill="1" applyBorder="1" applyAlignment="1" applyProtection="1">
      <alignment horizontal="center" vertical="center"/>
    </xf>
    <xf numFmtId="177" fontId="6" fillId="0" borderId="10" xfId="93" applyNumberFormat="1" applyFont="1" applyFill="1" applyBorder="1" applyAlignment="1" applyProtection="1">
      <alignment horizontal="center" vertical="center" wrapText="1"/>
    </xf>
    <xf numFmtId="176" fontId="6" fillId="0" borderId="10" xfId="93" applyNumberFormat="1" applyFont="1" applyFill="1" applyBorder="1" applyAlignment="1" applyProtection="1">
      <alignment horizontal="right" vertical="center"/>
    </xf>
    <xf numFmtId="0" fontId="6" fillId="0" borderId="10" xfId="93" applyFont="1" applyFill="1" applyBorder="1">
      <alignment vertical="center"/>
    </xf>
    <xf numFmtId="0" fontId="6" fillId="0" borderId="10" xfId="93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100">
      <alignment vertical="center"/>
    </xf>
    <xf numFmtId="0" fontId="7" fillId="0" borderId="7" xfId="100" applyFont="1" applyBorder="1">
      <alignment vertical="center"/>
    </xf>
    <xf numFmtId="0" fontId="6" fillId="0" borderId="10" xfId="100" applyFont="1" applyFill="1" applyBorder="1" applyAlignment="1">
      <alignment horizontal="center" vertical="center"/>
    </xf>
    <xf numFmtId="0" fontId="6" fillId="0" borderId="10" xfId="100" applyFont="1" applyBorder="1" applyAlignment="1">
      <alignment horizontal="center" vertical="center"/>
    </xf>
    <xf numFmtId="0" fontId="6" fillId="0" borderId="10" xfId="100" applyFont="1" applyBorder="1" applyAlignment="1">
      <alignment horizontal="center" vertical="center" wrapText="1"/>
    </xf>
    <xf numFmtId="0" fontId="7" fillId="0" borderId="10" xfId="100" applyNumberFormat="1" applyFont="1" applyFill="1" applyBorder="1" applyAlignment="1" applyProtection="1">
      <alignment horizontal="left" wrapText="1"/>
    </xf>
    <xf numFmtId="0" fontId="7" fillId="0" borderId="10" xfId="100" applyNumberFormat="1" applyFont="1" applyFill="1" applyBorder="1" applyAlignment="1" applyProtection="1">
      <alignment horizontal="left"/>
    </xf>
    <xf numFmtId="49" fontId="7" fillId="0" borderId="10" xfId="100" applyNumberFormat="1" applyFont="1" applyFill="1" applyBorder="1" applyAlignment="1" applyProtection="1">
      <alignment horizontal="left"/>
    </xf>
    <xf numFmtId="178" fontId="7" fillId="0" borderId="10" xfId="100" applyNumberFormat="1" applyFont="1" applyFill="1" applyBorder="1" applyAlignment="1" applyProtection="1">
      <alignment horizontal="right" wrapText="1"/>
    </xf>
    <xf numFmtId="178" fontId="7" fillId="0" borderId="10" xfId="100" applyNumberFormat="1" applyFont="1" applyFill="1" applyBorder="1" applyAlignment="1">
      <alignment horizontal="right" wrapText="1"/>
    </xf>
    <xf numFmtId="0" fontId="6" fillId="0" borderId="0" xfId="138" applyNumberFormat="1" applyFont="1" applyFill="1" applyAlignment="1" applyProtection="1">
      <alignment horizontal="centerContinuous" vertical="center"/>
    </xf>
    <xf numFmtId="0" fontId="7" fillId="0" borderId="0" xfId="138" applyNumberFormat="1" applyFont="1" applyFill="1" applyAlignment="1" applyProtection="1">
      <alignment horizontal="centerContinuous" vertical="center"/>
    </xf>
    <xf numFmtId="0" fontId="7" fillId="0" borderId="7" xfId="98" applyFont="1" applyBorder="1">
      <alignment vertical="center"/>
    </xf>
    <xf numFmtId="0" fontId="6" fillId="0" borderId="10" xfId="98" applyFont="1" applyFill="1" applyBorder="1" applyAlignment="1">
      <alignment horizontal="center" vertical="center"/>
    </xf>
    <xf numFmtId="0" fontId="6" fillId="0" borderId="10" xfId="98" applyFont="1" applyBorder="1" applyAlignment="1">
      <alignment horizontal="center" vertical="center"/>
    </xf>
    <xf numFmtId="0" fontId="6" fillId="0" borderId="10" xfId="98" applyFont="1" applyBorder="1" applyAlignment="1">
      <alignment horizontal="center" vertical="center" wrapText="1"/>
    </xf>
    <xf numFmtId="0" fontId="7" fillId="0" borderId="10" xfId="98" applyNumberFormat="1" applyFont="1" applyFill="1" applyBorder="1" applyAlignment="1" applyProtection="1">
      <alignment horizontal="left" wrapText="1"/>
    </xf>
    <xf numFmtId="0" fontId="7" fillId="0" borderId="10" xfId="98" applyNumberFormat="1" applyFont="1" applyFill="1" applyBorder="1" applyAlignment="1" applyProtection="1">
      <alignment horizontal="left"/>
    </xf>
    <xf numFmtId="49" fontId="7" fillId="0" borderId="10" xfId="98" applyNumberFormat="1" applyFont="1" applyFill="1" applyBorder="1" applyAlignment="1" applyProtection="1">
      <alignment horizontal="left"/>
    </xf>
    <xf numFmtId="178" fontId="7" fillId="0" borderId="10" xfId="98" applyNumberFormat="1" applyFont="1" applyFill="1" applyBorder="1" applyAlignment="1" applyProtection="1">
      <alignment horizontal="right" wrapText="1"/>
    </xf>
    <xf numFmtId="0" fontId="7" fillId="0" borderId="0" xfId="98" applyFont="1">
      <alignment vertical="center"/>
    </xf>
    <xf numFmtId="0" fontId="6" fillId="0" borderId="0" xfId="138" applyNumberFormat="1" applyFont="1" applyFill="1" applyAlignment="1" applyProtection="1">
      <alignment horizontal="right" vertical="center"/>
    </xf>
    <xf numFmtId="0" fontId="5" fillId="0" borderId="0" xfId="98">
      <alignment vertical="center"/>
    </xf>
    <xf numFmtId="178" fontId="7" fillId="0" borderId="10" xfId="98" applyNumberFormat="1" applyFont="1" applyFill="1" applyBorder="1" applyAlignment="1">
      <alignment horizontal="right" wrapText="1"/>
    </xf>
    <xf numFmtId="0" fontId="9" fillId="0" borderId="0" xfId="96" applyFont="1" applyAlignment="1">
      <alignment horizontal="center" vertical="center"/>
    </xf>
    <xf numFmtId="0" fontId="5" fillId="0" borderId="0" xfId="96">
      <alignment vertical="center"/>
    </xf>
    <xf numFmtId="0" fontId="6" fillId="0" borderId="0" xfId="96" applyFont="1" applyAlignment="1">
      <alignment horizontal="right" vertical="center"/>
    </xf>
    <xf numFmtId="0" fontId="6" fillId="0" borderId="0" xfId="133" applyFont="1" applyFill="1" applyBorder="1" applyAlignment="1">
      <alignment horizontal="left" vertical="center"/>
    </xf>
    <xf numFmtId="0" fontId="7" fillId="0" borderId="0" xfId="96" applyFont="1">
      <alignment vertical="center"/>
    </xf>
    <xf numFmtId="49" fontId="6" fillId="0" borderId="10" xfId="96" applyNumberFormat="1" applyFont="1" applyBorder="1" applyAlignment="1">
      <alignment horizontal="center" vertical="center"/>
    </xf>
    <xf numFmtId="0" fontId="6" fillId="0" borderId="10" xfId="96" applyFont="1" applyBorder="1" applyAlignment="1">
      <alignment horizontal="center" vertical="center"/>
    </xf>
    <xf numFmtId="0" fontId="6" fillId="0" borderId="10" xfId="96" applyNumberFormat="1" applyFont="1" applyFill="1" applyBorder="1" applyAlignment="1">
      <alignment horizontal="left"/>
    </xf>
    <xf numFmtId="178" fontId="6" fillId="0" borderId="10" xfId="96" applyNumberFormat="1" applyFont="1" applyFill="1" applyBorder="1" applyAlignment="1">
      <alignment horizontal="right" wrapText="1"/>
    </xf>
    <xf numFmtId="178" fontId="7" fillId="0" borderId="10" xfId="96" applyNumberFormat="1" applyFont="1" applyFill="1" applyBorder="1" applyAlignment="1" applyProtection="1">
      <alignment horizontal="right" wrapText="1"/>
    </xf>
    <xf numFmtId="0" fontId="5" fillId="0" borderId="0" xfId="94">
      <alignment vertical="center"/>
    </xf>
    <xf numFmtId="0" fontId="6" fillId="0" borderId="0" xfId="94" applyFont="1" applyAlignment="1">
      <alignment horizontal="right" vertical="center"/>
    </xf>
    <xf numFmtId="0" fontId="7" fillId="0" borderId="7" xfId="94" applyFont="1" applyBorder="1">
      <alignment vertical="center"/>
    </xf>
    <xf numFmtId="0" fontId="7" fillId="0" borderId="0" xfId="94" applyFont="1" applyBorder="1">
      <alignment vertical="center"/>
    </xf>
    <xf numFmtId="0" fontId="6" fillId="0" borderId="0" xfId="94" applyFont="1" applyBorder="1" applyAlignment="1">
      <alignment horizontal="right" vertical="center"/>
    </xf>
    <xf numFmtId="0" fontId="6" fillId="0" borderId="1" xfId="94" applyFont="1" applyFill="1" applyBorder="1" applyAlignment="1">
      <alignment horizontal="center" vertical="center"/>
    </xf>
    <xf numFmtId="0" fontId="6" fillId="0" borderId="10" xfId="94" applyFont="1" applyBorder="1" applyAlignment="1">
      <alignment horizontal="center" vertical="center" wrapText="1"/>
    </xf>
    <xf numFmtId="0" fontId="7" fillId="0" borderId="10" xfId="94" applyNumberFormat="1" applyFont="1" applyFill="1" applyBorder="1" applyAlignment="1" applyProtection="1">
      <alignment horizontal="left"/>
    </xf>
    <xf numFmtId="49" fontId="7" fillId="0" borderId="10" xfId="94" applyNumberFormat="1" applyFont="1" applyFill="1" applyBorder="1" applyAlignment="1" applyProtection="1">
      <alignment horizontal="left"/>
    </xf>
    <xf numFmtId="0" fontId="7" fillId="0" borderId="10" xfId="94" applyNumberFormat="1" applyFont="1" applyFill="1" applyBorder="1" applyAlignment="1" applyProtection="1">
      <alignment horizontal="left" wrapText="1"/>
    </xf>
    <xf numFmtId="178" fontId="7" fillId="0" borderId="10" xfId="94" applyNumberFormat="1" applyFont="1" applyFill="1" applyBorder="1" applyAlignment="1" applyProtection="1">
      <alignment horizontal="right" wrapText="1"/>
    </xf>
    <xf numFmtId="178" fontId="7" fillId="0" borderId="10" xfId="94" applyNumberFormat="1" applyFont="1" applyFill="1" applyBorder="1" applyAlignment="1">
      <alignment horizontal="right" wrapText="1"/>
    </xf>
    <xf numFmtId="0" fontId="7" fillId="0" borderId="0" xfId="94" applyFont="1" applyAlignment="1">
      <alignment horizontal="left" vertical="center"/>
    </xf>
    <xf numFmtId="0" fontId="6" fillId="0" borderId="0" xfId="94" applyFont="1" applyAlignment="1">
      <alignment horizontal="left" vertical="center"/>
    </xf>
    <xf numFmtId="0" fontId="5" fillId="0" borderId="0" xfId="94" applyFont="1">
      <alignment vertical="center"/>
    </xf>
    <xf numFmtId="0" fontId="0" fillId="0" borderId="0" xfId="0" applyFont="1">
      <alignment vertical="center"/>
    </xf>
    <xf numFmtId="178" fontId="0" fillId="0" borderId="10" xfId="0" applyNumberFormat="1" applyFill="1" applyBorder="1" applyAlignment="1">
      <alignment horizontal="right" wrapText="1"/>
    </xf>
    <xf numFmtId="0" fontId="5" fillId="0" borderId="0" xfId="92">
      <alignment vertical="center"/>
    </xf>
    <xf numFmtId="0" fontId="7" fillId="0" borderId="0" xfId="15" applyNumberFormat="1" applyFont="1" applyFill="1" applyAlignment="1" applyProtection="1">
      <alignment horizontal="centerContinuous" vertical="center"/>
    </xf>
    <xf numFmtId="0" fontId="7" fillId="0" borderId="0" xfId="92" applyFont="1" applyBorder="1">
      <alignment vertical="center"/>
    </xf>
    <xf numFmtId="0" fontId="7" fillId="0" borderId="7" xfId="92" applyFont="1" applyBorder="1">
      <alignment vertical="center"/>
    </xf>
    <xf numFmtId="0" fontId="6" fillId="0" borderId="10" xfId="92" applyFont="1" applyFill="1" applyBorder="1" applyAlignment="1">
      <alignment horizontal="center" vertical="center"/>
    </xf>
    <xf numFmtId="0" fontId="6" fillId="0" borderId="10" xfId="92" applyFont="1" applyBorder="1" applyAlignment="1">
      <alignment horizontal="center" vertical="center"/>
    </xf>
    <xf numFmtId="0" fontId="6" fillId="0" borderId="10" xfId="92" applyFont="1" applyBorder="1" applyAlignment="1">
      <alignment horizontal="center" vertical="center" wrapText="1"/>
    </xf>
    <xf numFmtId="0" fontId="7" fillId="0" borderId="10" xfId="92" applyNumberFormat="1" applyFont="1" applyFill="1" applyBorder="1" applyAlignment="1" applyProtection="1">
      <alignment horizontal="left" wrapText="1"/>
    </xf>
    <xf numFmtId="0" fontId="7" fillId="0" borderId="10" xfId="92" applyNumberFormat="1" applyFont="1" applyFill="1" applyBorder="1" applyAlignment="1" applyProtection="1">
      <alignment horizontal="left"/>
    </xf>
    <xf numFmtId="49" fontId="7" fillId="0" borderId="10" xfId="92" applyNumberFormat="1" applyFont="1" applyFill="1" applyBorder="1" applyAlignment="1" applyProtection="1">
      <alignment horizontal="left"/>
    </xf>
    <xf numFmtId="178" fontId="7" fillId="0" borderId="10" xfId="92" applyNumberFormat="1" applyFont="1" applyFill="1" applyBorder="1" applyAlignment="1" applyProtection="1">
      <alignment horizontal="right"/>
    </xf>
    <xf numFmtId="0" fontId="7" fillId="0" borderId="10" xfId="87" applyNumberFormat="1" applyFont="1" applyFill="1" applyBorder="1" applyAlignment="1" applyProtection="1">
      <alignment horizontal="left"/>
    </xf>
    <xf numFmtId="49" fontId="7" fillId="0" borderId="10" xfId="87" applyNumberFormat="1" applyFont="1" applyFill="1" applyBorder="1" applyAlignment="1" applyProtection="1">
      <alignment horizontal="right"/>
    </xf>
    <xf numFmtId="0" fontId="7" fillId="0" borderId="10" xfId="87" applyNumberFormat="1" applyFont="1" applyFill="1" applyBorder="1" applyAlignment="1" applyProtection="1">
      <alignment horizontal="left" wrapText="1"/>
    </xf>
    <xf numFmtId="178" fontId="7" fillId="0" borderId="10" xfId="87" applyNumberFormat="1" applyFont="1" applyFill="1" applyBorder="1" applyAlignment="1" applyProtection="1">
      <alignment horizontal="right"/>
    </xf>
    <xf numFmtId="0" fontId="7" fillId="0" borderId="14" xfId="0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0" fontId="7" fillId="0" borderId="14" xfId="0" applyFont="1" applyBorder="1" applyAlignment="1">
      <alignment horizontal="left" wrapText="1"/>
    </xf>
    <xf numFmtId="4" fontId="7" fillId="0" borderId="14" xfId="0" applyNumberFormat="1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49" fontId="7" fillId="0" borderId="15" xfId="0" applyNumberFormat="1" applyFont="1" applyBorder="1" applyAlignment="1">
      <alignment horizontal="left"/>
    </xf>
    <xf numFmtId="0" fontId="7" fillId="0" borderId="15" xfId="0" applyFont="1" applyBorder="1" applyAlignment="1">
      <alignment horizontal="left" wrapText="1"/>
    </xf>
    <xf numFmtId="4" fontId="7" fillId="0" borderId="15" xfId="0" applyNumberFormat="1" applyFont="1" applyBorder="1" applyAlignment="1">
      <alignment horizontal="right"/>
    </xf>
    <xf numFmtId="0" fontId="7" fillId="0" borderId="0" xfId="92" applyFont="1">
      <alignment vertical="center"/>
    </xf>
    <xf numFmtId="0" fontId="6" fillId="0" borderId="0" xfId="15" applyNumberFormat="1" applyFont="1" applyFill="1" applyAlignment="1" applyProtection="1">
      <alignment horizontal="center" vertical="center"/>
    </xf>
    <xf numFmtId="0" fontId="6" fillId="0" borderId="0" xfId="92" applyFont="1" applyAlignment="1">
      <alignment horizontal="right" vertical="center"/>
    </xf>
    <xf numFmtId="0" fontId="6" fillId="0" borderId="7" xfId="92" applyFont="1" applyBorder="1" applyAlignment="1">
      <alignment horizontal="right" vertical="center"/>
    </xf>
    <xf numFmtId="178" fontId="7" fillId="0" borderId="10" xfId="92" applyNumberFormat="1" applyFont="1" applyFill="1" applyBorder="1" applyAlignment="1">
      <alignment horizontal="right"/>
    </xf>
    <xf numFmtId="0" fontId="5" fillId="0" borderId="0" xfId="91">
      <alignment vertical="center"/>
    </xf>
    <xf numFmtId="0" fontId="7" fillId="0" borderId="7" xfId="91" applyFont="1" applyBorder="1">
      <alignment vertical="center"/>
    </xf>
    <xf numFmtId="0" fontId="6" fillId="0" borderId="9" xfId="91" applyFont="1" applyBorder="1" applyAlignment="1">
      <alignment horizontal="center" vertical="center" wrapText="1"/>
    </xf>
    <xf numFmtId="0" fontId="7" fillId="0" borderId="10" xfId="91" applyNumberFormat="1" applyFont="1" applyFill="1" applyBorder="1" applyAlignment="1" applyProtection="1">
      <alignment horizontal="left" wrapText="1"/>
    </xf>
    <xf numFmtId="0" fontId="7" fillId="0" borderId="9" xfId="91" applyNumberFormat="1" applyFont="1" applyFill="1" applyBorder="1" applyAlignment="1">
      <alignment horizontal="left"/>
    </xf>
    <xf numFmtId="49" fontId="7" fillId="0" borderId="9" xfId="91" applyNumberFormat="1" applyFont="1" applyFill="1" applyBorder="1" applyAlignment="1">
      <alignment horizontal="left"/>
    </xf>
    <xf numFmtId="178" fontId="7" fillId="0" borderId="9" xfId="91" applyNumberFormat="1" applyFont="1" applyFill="1" applyBorder="1" applyAlignment="1">
      <alignment horizontal="right" wrapText="1"/>
    </xf>
    <xf numFmtId="0" fontId="7" fillId="0" borderId="10" xfId="88" applyNumberFormat="1" applyFont="1" applyFill="1" applyBorder="1" applyAlignment="1" applyProtection="1">
      <alignment horizontal="left"/>
    </xf>
    <xf numFmtId="0" fontId="5" fillId="0" borderId="0" xfId="90">
      <alignment vertical="center"/>
    </xf>
    <xf numFmtId="0" fontId="7" fillId="0" borderId="7" xfId="90" applyFont="1" applyBorder="1">
      <alignment vertical="center"/>
    </xf>
    <xf numFmtId="0" fontId="6" fillId="0" borderId="11" xfId="90" applyNumberFormat="1" applyFont="1" applyFill="1" applyBorder="1" applyAlignment="1" applyProtection="1">
      <alignment horizontal="centerContinuous" vertical="center"/>
    </xf>
    <xf numFmtId="0" fontId="6" fillId="0" borderId="13" xfId="90" applyNumberFormat="1" applyFont="1" applyFill="1" applyBorder="1" applyAlignment="1" applyProtection="1">
      <alignment horizontal="centerContinuous" vertical="center"/>
    </xf>
    <xf numFmtId="0" fontId="6" fillId="0" borderId="13" xfId="90" applyFont="1" applyBorder="1" applyAlignment="1">
      <alignment horizontal="centerContinuous" vertical="center"/>
    </xf>
    <xf numFmtId="0" fontId="6" fillId="0" borderId="10" xfId="90" applyFont="1" applyBorder="1" applyAlignment="1">
      <alignment horizontal="center" vertical="center" wrapText="1"/>
    </xf>
    <xf numFmtId="0" fontId="6" fillId="0" borderId="16" xfId="90" applyFont="1" applyBorder="1" applyAlignment="1">
      <alignment horizontal="center" vertical="center" wrapText="1"/>
    </xf>
    <xf numFmtId="49" fontId="7" fillId="0" borderId="10" xfId="90" applyNumberFormat="1" applyFont="1" applyFill="1" applyBorder="1" applyAlignment="1">
      <alignment horizontal="left" wrapText="1"/>
    </xf>
    <xf numFmtId="178" fontId="7" fillId="0" borderId="10" xfId="90" applyNumberFormat="1" applyFont="1" applyFill="1" applyBorder="1" applyAlignment="1" applyProtection="1">
      <alignment horizontal="right"/>
    </xf>
    <xf numFmtId="0" fontId="6" fillId="0" borderId="12" xfId="90" applyNumberFormat="1" applyFont="1" applyFill="1" applyBorder="1" applyAlignment="1" applyProtection="1">
      <alignment horizontal="centerContinuous" vertical="center"/>
    </xf>
    <xf numFmtId="0" fontId="6" fillId="0" borderId="9" xfId="90" applyFont="1" applyBorder="1" applyAlignment="1">
      <alignment horizontal="center" vertical="center" wrapText="1"/>
    </xf>
    <xf numFmtId="0" fontId="4" fillId="0" borderId="0" xfId="145" applyNumberFormat="1" applyFont="1" applyFill="1" applyAlignment="1" applyProtection="1">
      <alignment vertical="center"/>
    </xf>
    <xf numFmtId="0" fontId="7" fillId="0" borderId="7" xfId="89" applyFont="1" applyBorder="1">
      <alignment vertical="center"/>
    </xf>
    <xf numFmtId="0" fontId="5" fillId="0" borderId="0" xfId="89">
      <alignment vertical="center"/>
    </xf>
    <xf numFmtId="0" fontId="6" fillId="0" borderId="10" xfId="89" applyFont="1" applyBorder="1" applyAlignment="1">
      <alignment horizontal="center" vertical="center" wrapText="1"/>
    </xf>
    <xf numFmtId="0" fontId="7" fillId="0" borderId="10" xfId="89" applyNumberFormat="1" applyFont="1" applyFill="1" applyBorder="1" applyAlignment="1" applyProtection="1">
      <alignment horizontal="left"/>
    </xf>
    <xf numFmtId="49" fontId="7" fillId="0" borderId="10" xfId="89" applyNumberFormat="1" applyFont="1" applyFill="1" applyBorder="1" applyAlignment="1" applyProtection="1">
      <alignment horizontal="left"/>
    </xf>
    <xf numFmtId="0" fontId="7" fillId="0" borderId="10" xfId="89" applyNumberFormat="1" applyFont="1" applyFill="1" applyBorder="1" applyAlignment="1" applyProtection="1">
      <alignment horizontal="left" wrapText="1"/>
    </xf>
    <xf numFmtId="178" fontId="7" fillId="0" borderId="10" xfId="89" applyNumberFormat="1" applyFont="1" applyFill="1" applyBorder="1" applyAlignment="1" applyProtection="1">
      <alignment horizontal="right"/>
    </xf>
    <xf numFmtId="0" fontId="6" fillId="0" borderId="0" xfId="145" applyNumberFormat="1" applyFont="1" applyFill="1" applyAlignment="1" applyProtection="1">
      <alignment horizontal="right" vertical="center"/>
    </xf>
    <xf numFmtId="0" fontId="6" fillId="0" borderId="0" xfId="89" applyFont="1" applyBorder="1" applyAlignment="1">
      <alignment vertical="center"/>
    </xf>
    <xf numFmtId="0" fontId="6" fillId="0" borderId="0" xfId="89" applyFont="1" applyBorder="1" applyAlignment="1">
      <alignment horizontal="right" vertical="center"/>
    </xf>
    <xf numFmtId="0" fontId="5" fillId="0" borderId="0" xfId="89" applyFont="1">
      <alignment vertical="center"/>
    </xf>
    <xf numFmtId="0" fontId="5" fillId="0" borderId="0" xfId="88">
      <alignment vertical="center"/>
    </xf>
    <xf numFmtId="0" fontId="7" fillId="0" borderId="7" xfId="88" applyFont="1" applyBorder="1">
      <alignment vertical="center"/>
    </xf>
    <xf numFmtId="0" fontId="6" fillId="0" borderId="11" xfId="88" applyNumberFormat="1" applyFont="1" applyFill="1" applyBorder="1" applyAlignment="1" applyProtection="1">
      <alignment horizontal="centerContinuous" vertical="center"/>
    </xf>
    <xf numFmtId="0" fontId="6" fillId="0" borderId="13" xfId="88" applyNumberFormat="1" applyFont="1" applyFill="1" applyBorder="1" applyAlignment="1" applyProtection="1">
      <alignment horizontal="centerContinuous" vertical="center"/>
    </xf>
    <xf numFmtId="0" fontId="6" fillId="0" borderId="9" xfId="88" applyFont="1" applyBorder="1" applyAlignment="1">
      <alignment horizontal="center" vertical="center" wrapText="1"/>
    </xf>
    <xf numFmtId="0" fontId="7" fillId="0" borderId="10" xfId="88" applyNumberFormat="1" applyFont="1" applyFill="1" applyBorder="1" applyAlignment="1" applyProtection="1">
      <alignment horizontal="left" wrapText="1"/>
    </xf>
    <xf numFmtId="49" fontId="7" fillId="0" borderId="10" xfId="88" applyNumberFormat="1" applyFont="1" applyFill="1" applyBorder="1" applyAlignment="1" applyProtection="1">
      <alignment horizontal="left"/>
    </xf>
    <xf numFmtId="4" fontId="7" fillId="0" borderId="10" xfId="88" applyNumberFormat="1" applyFont="1" applyFill="1" applyBorder="1" applyAlignment="1" applyProtection="1">
      <alignment horizontal="right"/>
    </xf>
    <xf numFmtId="0" fontId="6" fillId="0" borderId="12" xfId="88" applyNumberFormat="1" applyFont="1" applyFill="1" applyBorder="1" applyAlignment="1" applyProtection="1">
      <alignment horizontal="centerContinuous" vertical="center"/>
    </xf>
    <xf numFmtId="0" fontId="6" fillId="0" borderId="0" xfId="88" applyFont="1" applyAlignment="1">
      <alignment vertical="center" wrapText="1"/>
    </xf>
    <xf numFmtId="0" fontId="6" fillId="0" borderId="0" xfId="88" applyFont="1" applyFill="1">
      <alignment vertical="center"/>
    </xf>
    <xf numFmtId="0" fontId="5" fillId="0" borderId="0" xfId="87">
      <alignment vertical="center"/>
    </xf>
    <xf numFmtId="0" fontId="7" fillId="0" borderId="7" xfId="87" applyFont="1" applyBorder="1">
      <alignment vertical="center"/>
    </xf>
    <xf numFmtId="0" fontId="6" fillId="0" borderId="10" xfId="87" applyFont="1" applyBorder="1" applyAlignment="1">
      <alignment horizontal="center" vertical="center" wrapText="1"/>
    </xf>
    <xf numFmtId="4" fontId="6" fillId="0" borderId="10" xfId="87" applyNumberFormat="1" applyFont="1" applyFill="1" applyBorder="1" applyAlignment="1">
      <alignment horizontal="center" vertical="center" wrapText="1"/>
    </xf>
    <xf numFmtId="49" fontId="7" fillId="0" borderId="10" xfId="87" applyNumberFormat="1" applyFont="1" applyFill="1" applyBorder="1" applyAlignment="1" applyProtection="1">
      <alignment horizontal="left"/>
    </xf>
    <xf numFmtId="0" fontId="7" fillId="0" borderId="0" xfId="87" applyFont="1" applyAlignment="1">
      <alignment horizontal="left" vertical="center"/>
    </xf>
    <xf numFmtId="0" fontId="11" fillId="0" borderId="0" xfId="87" applyFont="1" applyAlignment="1">
      <alignment horizontal="left" vertical="center"/>
    </xf>
    <xf numFmtId="0" fontId="6" fillId="0" borderId="7" xfId="87" applyFont="1" applyBorder="1" applyAlignment="1">
      <alignment horizontal="right" vertical="center"/>
    </xf>
    <xf numFmtId="0" fontId="5" fillId="0" borderId="0" xfId="87" applyFont="1" applyAlignment="1">
      <alignment horizontal="right"/>
    </xf>
    <xf numFmtId="0" fontId="6" fillId="0" borderId="0" xfId="87" applyFont="1" applyBorder="1" applyAlignment="1">
      <alignment horizontal="right" vertical="center"/>
    </xf>
    <xf numFmtId="0" fontId="4" fillId="0" borderId="0" xfId="142" applyNumberFormat="1" applyFont="1" applyFill="1" applyAlignment="1" applyProtection="1">
      <alignment horizontal="centerContinuous" vertical="center"/>
    </xf>
    <xf numFmtId="0" fontId="5" fillId="0" borderId="0" xfId="132">
      <alignment vertical="center"/>
    </xf>
    <xf numFmtId="0" fontId="6" fillId="0" borderId="11" xfId="132" applyNumberFormat="1" applyFont="1" applyFill="1" applyBorder="1" applyAlignment="1" applyProtection="1">
      <alignment horizontal="centerContinuous" vertical="center"/>
    </xf>
    <xf numFmtId="0" fontId="6" fillId="0" borderId="13" xfId="132" applyNumberFormat="1" applyFont="1" applyFill="1" applyBorder="1" applyAlignment="1" applyProtection="1">
      <alignment horizontal="centerContinuous" vertical="center"/>
    </xf>
    <xf numFmtId="0" fontId="6" fillId="0" borderId="10" xfId="132" applyFont="1" applyBorder="1" applyAlignment="1">
      <alignment horizontal="center" vertical="center" wrapText="1"/>
    </xf>
    <xf numFmtId="49" fontId="7" fillId="0" borderId="10" xfId="132" applyNumberFormat="1" applyFont="1" applyFill="1" applyBorder="1" applyAlignment="1">
      <alignment horizontal="left" wrapText="1"/>
    </xf>
    <xf numFmtId="178" fontId="7" fillId="0" borderId="9" xfId="132" applyNumberFormat="1" applyFont="1" applyFill="1" applyBorder="1" applyAlignment="1">
      <alignment horizontal="right" wrapText="1"/>
    </xf>
    <xf numFmtId="0" fontId="5" fillId="0" borderId="0" xfId="132" applyAlignment="1">
      <alignment horizontal="centerContinuous" vertical="center"/>
    </xf>
    <xf numFmtId="0" fontId="6" fillId="0" borderId="13" xfId="132" applyFont="1" applyBorder="1" applyAlignment="1">
      <alignment horizontal="centerContinuous" vertical="center"/>
    </xf>
    <xf numFmtId="0" fontId="6" fillId="0" borderId="9" xfId="132" applyFont="1" applyBorder="1" applyAlignment="1">
      <alignment horizontal="center" vertical="center" wrapText="1"/>
    </xf>
    <xf numFmtId="179" fontId="7" fillId="0" borderId="9" xfId="132" applyNumberFormat="1" applyFont="1" applyFill="1" applyBorder="1" applyAlignment="1">
      <alignment horizontal="right" wrapText="1"/>
    </xf>
    <xf numFmtId="4" fontId="7" fillId="0" borderId="9" xfId="132" applyNumberFormat="1" applyFont="1" applyFill="1" applyBorder="1" applyAlignment="1">
      <alignment horizontal="right" wrapText="1"/>
    </xf>
    <xf numFmtId="180" fontId="0" fillId="0" borderId="10" xfId="0" applyNumberFormat="1" applyFill="1" applyBorder="1" applyAlignment="1">
      <alignment horizontal="right" wrapText="1"/>
    </xf>
    <xf numFmtId="0" fontId="6" fillId="0" borderId="12" xfId="132" applyNumberFormat="1" applyFont="1" applyFill="1" applyBorder="1" applyAlignment="1" applyProtection="1">
      <alignment horizontal="centerContinuous" vertical="center"/>
    </xf>
    <xf numFmtId="0" fontId="7" fillId="0" borderId="0" xfId="133" applyFont="1" applyFill="1" applyAlignment="1">
      <alignment horizontal="center" vertical="center"/>
    </xf>
    <xf numFmtId="181" fontId="6" fillId="0" borderId="0" xfId="133" applyNumberFormat="1" applyFont="1" applyFill="1" applyAlignment="1" applyProtection="1">
      <alignment horizontal="right" vertical="center"/>
    </xf>
    <xf numFmtId="181" fontId="7" fillId="0" borderId="7" xfId="133" applyNumberFormat="1" applyFont="1" applyFill="1" applyBorder="1" applyAlignment="1">
      <alignment horizontal="center" vertical="center"/>
    </xf>
    <xf numFmtId="0" fontId="7" fillId="0" borderId="7" xfId="133" applyFont="1" applyFill="1" applyBorder="1" applyAlignment="1">
      <alignment horizontal="center" vertical="center"/>
    </xf>
    <xf numFmtId="0" fontId="6" fillId="0" borderId="10" xfId="133" applyNumberFormat="1" applyFont="1" applyFill="1" applyBorder="1" applyAlignment="1" applyProtection="1">
      <alignment horizontal="centerContinuous" vertical="center"/>
    </xf>
    <xf numFmtId="0" fontId="6" fillId="0" borderId="10" xfId="133" applyNumberFormat="1" applyFont="1" applyFill="1" applyBorder="1" applyAlignment="1" applyProtection="1">
      <alignment horizontal="center" vertical="center"/>
    </xf>
    <xf numFmtId="181" fontId="6" fillId="0" borderId="1" xfId="133" applyNumberFormat="1" applyFont="1" applyFill="1" applyBorder="1" applyAlignment="1" applyProtection="1">
      <alignment horizontal="center" vertical="center"/>
    </xf>
    <xf numFmtId="181" fontId="6" fillId="0" borderId="10" xfId="133" applyNumberFormat="1" applyFont="1" applyFill="1" applyBorder="1" applyAlignment="1" applyProtection="1">
      <alignment horizontal="center" vertical="center"/>
    </xf>
    <xf numFmtId="0" fontId="7" fillId="0" borderId="11" xfId="25" applyFont="1" applyFill="1" applyBorder="1" applyAlignment="1">
      <alignment vertical="center" wrapText="1"/>
    </xf>
    <xf numFmtId="178" fontId="7" fillId="0" borderId="10" xfId="16" applyNumberFormat="1" applyFont="1" applyFill="1" applyBorder="1" applyAlignment="1" applyProtection="1">
      <alignment horizontal="right" vertical="center" wrapText="1"/>
    </xf>
    <xf numFmtId="0" fontId="7" fillId="0" borderId="13" xfId="25" applyFont="1" applyFill="1" applyBorder="1" applyAlignment="1">
      <alignment vertical="center"/>
    </xf>
    <xf numFmtId="178" fontId="7" fillId="0" borderId="1" xfId="16" applyNumberFormat="1" applyFont="1" applyFill="1" applyBorder="1" applyAlignment="1" applyProtection="1">
      <alignment horizontal="right" wrapText="1"/>
    </xf>
    <xf numFmtId="0" fontId="7" fillId="0" borderId="0" xfId="134" applyFont="1" applyFill="1" applyAlignment="1">
      <alignment vertical="center"/>
    </xf>
    <xf numFmtId="178" fontId="7" fillId="0" borderId="10" xfId="133" applyNumberFormat="1" applyFont="1" applyFill="1" applyBorder="1" applyAlignment="1" applyProtection="1">
      <alignment horizontal="right" vertical="center" wrapText="1"/>
    </xf>
    <xf numFmtId="178" fontId="5" fillId="0" borderId="10" xfId="16" applyNumberFormat="1" applyFill="1" applyBorder="1" applyAlignment="1">
      <alignment horizontal="right"/>
    </xf>
    <xf numFmtId="178" fontId="7" fillId="0" borderId="9" xfId="133" applyNumberFormat="1" applyFont="1" applyFill="1" applyBorder="1" applyAlignment="1" applyProtection="1">
      <alignment horizontal="right" vertical="center" wrapText="1"/>
    </xf>
    <xf numFmtId="0" fontId="7" fillId="0" borderId="11" xfId="25" applyFont="1" applyFill="1" applyBorder="1" applyAlignment="1">
      <alignment vertical="center"/>
    </xf>
    <xf numFmtId="0" fontId="7" fillId="0" borderId="3" xfId="25" applyFont="1" applyFill="1" applyBorder="1" applyAlignment="1">
      <alignment vertical="center"/>
    </xf>
    <xf numFmtId="176" fontId="7" fillId="0" borderId="11" xfId="25" applyNumberFormat="1" applyFont="1" applyFill="1" applyBorder="1" applyAlignment="1" applyProtection="1">
      <alignment vertical="center"/>
    </xf>
    <xf numFmtId="0" fontId="7" fillId="0" borderId="7" xfId="25" applyFont="1" applyFill="1" applyBorder="1" applyAlignment="1">
      <alignment vertical="center"/>
    </xf>
    <xf numFmtId="49" fontId="7" fillId="0" borderId="10" xfId="133" applyNumberFormat="1" applyFont="1" applyFill="1" applyBorder="1" applyAlignment="1" applyProtection="1">
      <alignment vertical="center"/>
    </xf>
    <xf numFmtId="0" fontId="7" fillId="0" borderId="10" xfId="25" applyFont="1" applyFill="1" applyBorder="1" applyAlignment="1">
      <alignment vertical="center"/>
    </xf>
    <xf numFmtId="49" fontId="7" fillId="0" borderId="11" xfId="133" applyNumberFormat="1" applyFont="1" applyFill="1" applyBorder="1" applyAlignment="1" applyProtection="1">
      <alignment vertical="center"/>
    </xf>
    <xf numFmtId="178" fontId="7" fillId="0" borderId="10" xfId="16" applyNumberFormat="1" applyFont="1" applyFill="1" applyBorder="1" applyAlignment="1" applyProtection="1">
      <alignment horizontal="right" wrapText="1"/>
    </xf>
    <xf numFmtId="4" fontId="5" fillId="0" borderId="10" xfId="16" applyNumberFormat="1" applyFont="1" applyFill="1" applyBorder="1" applyAlignment="1">
      <alignment horizontal="right"/>
    </xf>
    <xf numFmtId="178" fontId="5" fillId="0" borderId="10" xfId="16" applyNumberFormat="1" applyFont="1" applyFill="1" applyBorder="1" applyAlignment="1">
      <alignment horizontal="right"/>
    </xf>
    <xf numFmtId="178" fontId="0" fillId="0" borderId="10" xfId="0" applyNumberFormat="1" applyBorder="1">
      <alignment vertical="center"/>
    </xf>
    <xf numFmtId="49" fontId="6" fillId="0" borderId="11" xfId="133" applyNumberFormat="1" applyFont="1" applyFill="1" applyBorder="1" applyAlignment="1" applyProtection="1">
      <alignment horizontal="center" vertical="center"/>
    </xf>
    <xf numFmtId="178" fontId="7" fillId="0" borderId="10" xfId="16" applyNumberFormat="1" applyFont="1" applyFill="1" applyBorder="1" applyAlignment="1" applyProtection="1">
      <alignment horizontal="right" vertical="center"/>
    </xf>
    <xf numFmtId="0" fontId="8" fillId="0" borderId="0" xfId="134" applyFont="1" applyAlignment="1">
      <alignment horizontal="left"/>
    </xf>
    <xf numFmtId="0" fontId="9" fillId="0" borderId="0" xfId="131" applyFont="1" applyAlignment="1">
      <alignment horizontal="center" vertical="center"/>
    </xf>
    <xf numFmtId="0" fontId="12" fillId="0" borderId="0" xfId="131" applyFont="1" applyAlignment="1">
      <alignment horizontal="left" vertical="center"/>
    </xf>
    <xf numFmtId="0" fontId="12" fillId="0" borderId="0" xfId="131" applyFont="1">
      <alignment vertical="center"/>
    </xf>
    <xf numFmtId="0" fontId="12" fillId="0" borderId="0" xfId="116" applyFont="1" applyAlignment="1"/>
    <xf numFmtId="0" fontId="5" fillId="0" borderId="0" xfId="116">
      <alignment vertical="center"/>
    </xf>
    <xf numFmtId="0" fontId="5" fillId="0" borderId="0" xfId="116" applyFont="1" applyFill="1" applyAlignment="1"/>
    <xf numFmtId="0" fontId="13" fillId="0" borderId="0" xfId="116" applyFont="1" applyFill="1" applyAlignment="1">
      <alignment horizontal="left" vertical="center"/>
    </xf>
    <xf numFmtId="0" fontId="5" fillId="0" borderId="0" xfId="116" applyFont="1" applyAlignment="1"/>
    <xf numFmtId="179" fontId="5" fillId="0" borderId="0" xfId="116" applyNumberFormat="1" applyFont="1" applyFill="1" applyAlignment="1" applyProtection="1"/>
    <xf numFmtId="0" fontId="5" fillId="0" borderId="0" xfId="116" applyFill="1">
      <alignment vertical="center"/>
    </xf>
    <xf numFmtId="0" fontId="14" fillId="0" borderId="0" xfId="116" applyFont="1" applyFill="1" applyAlignment="1"/>
    <xf numFmtId="49" fontId="14" fillId="0" borderId="0" xfId="116" applyNumberFormat="1" applyFont="1" applyFill="1" applyAlignment="1" applyProtection="1"/>
    <xf numFmtId="179" fontId="17" fillId="0" borderId="0" xfId="116" applyNumberFormat="1" applyFont="1" applyFill="1" applyAlignment="1"/>
    <xf numFmtId="49" fontId="5" fillId="0" borderId="0" xfId="116" applyNumberFormat="1" applyFont="1" applyFill="1" applyAlignment="1" applyProtection="1"/>
    <xf numFmtId="0" fontId="18" fillId="0" borderId="0" xfId="116" applyFont="1" applyAlignment="1"/>
    <xf numFmtId="0" fontId="18" fillId="0" borderId="0" xfId="116" applyFont="1" applyFill="1" applyAlignment="1"/>
    <xf numFmtId="0" fontId="6" fillId="0" borderId="7" xfId="133" applyFont="1" applyFill="1" applyBorder="1" applyAlignment="1">
      <alignment horizontal="left" vertical="center"/>
    </xf>
    <xf numFmtId="31" fontId="9" fillId="0" borderId="0" xfId="116" applyNumberFormat="1" applyFont="1" applyFill="1" applyAlignment="1">
      <alignment horizontal="center"/>
    </xf>
    <xf numFmtId="0" fontId="14" fillId="0" borderId="0" xfId="116" applyNumberFormat="1" applyFont="1" applyFill="1" applyAlignment="1" applyProtection="1">
      <alignment horizontal="center"/>
    </xf>
    <xf numFmtId="0" fontId="15" fillId="0" borderId="0" xfId="116" applyFont="1" applyFill="1" applyAlignment="1">
      <alignment horizontal="center"/>
    </xf>
    <xf numFmtId="0" fontId="16" fillId="0" borderId="0" xfId="116" applyFont="1" applyAlignment="1">
      <alignment horizontal="center" vertical="center"/>
    </xf>
    <xf numFmtId="57" fontId="14" fillId="0" borderId="0" xfId="116" applyNumberFormat="1" applyFont="1" applyFill="1" applyAlignment="1" applyProtection="1">
      <alignment horizontal="center"/>
    </xf>
    <xf numFmtId="0" fontId="9" fillId="0" borderId="0" xfId="116" applyFont="1" applyFill="1" applyAlignment="1">
      <alignment horizontal="center"/>
    </xf>
    <xf numFmtId="0" fontId="4" fillId="0" borderId="0" xfId="133" applyNumberFormat="1" applyFont="1" applyFill="1" applyAlignment="1" applyProtection="1">
      <alignment horizontal="center" vertical="center"/>
    </xf>
    <xf numFmtId="0" fontId="8" fillId="0" borderId="0" xfId="134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132" applyFont="1" applyFill="1" applyBorder="1" applyAlignment="1">
      <alignment horizontal="center" vertical="center" wrapText="1"/>
    </xf>
    <xf numFmtId="0" fontId="6" fillId="0" borderId="9" xfId="132" applyFont="1" applyFill="1" applyBorder="1" applyAlignment="1">
      <alignment horizontal="center" vertical="center" wrapText="1"/>
    </xf>
    <xf numFmtId="0" fontId="6" fillId="0" borderId="10" xfId="132" applyFont="1" applyBorder="1" applyAlignment="1">
      <alignment horizontal="center" vertical="center" wrapText="1"/>
    </xf>
    <xf numFmtId="0" fontId="6" fillId="0" borderId="0" xfId="132" applyFont="1" applyAlignment="1">
      <alignment horizontal="right" vertical="center"/>
    </xf>
    <xf numFmtId="0" fontId="6" fillId="0" borderId="7" xfId="132" applyFont="1" applyBorder="1" applyAlignment="1">
      <alignment horizontal="right" vertical="center"/>
    </xf>
    <xf numFmtId="0" fontId="6" fillId="0" borderId="11" xfId="132" applyFont="1" applyBorder="1" applyAlignment="1">
      <alignment horizontal="center" vertical="center" wrapText="1"/>
    </xf>
    <xf numFmtId="0" fontId="6" fillId="0" borderId="13" xfId="132" applyFont="1" applyBorder="1" applyAlignment="1">
      <alignment horizontal="center" vertical="center" wrapText="1"/>
    </xf>
    <xf numFmtId="0" fontId="6" fillId="0" borderId="12" xfId="132" applyFont="1" applyBorder="1" applyAlignment="1">
      <alignment horizontal="center" vertical="center" wrapText="1"/>
    </xf>
    <xf numFmtId="0" fontId="6" fillId="0" borderId="11" xfId="132" applyNumberFormat="1" applyFont="1" applyFill="1" applyBorder="1" applyAlignment="1" applyProtection="1">
      <alignment horizontal="center" vertical="center"/>
    </xf>
    <xf numFmtId="0" fontId="6" fillId="0" borderId="13" xfId="132" applyNumberFormat="1" applyFont="1" applyFill="1" applyBorder="1" applyAlignment="1" applyProtection="1">
      <alignment horizontal="center" vertical="center"/>
    </xf>
    <xf numFmtId="0" fontId="6" fillId="0" borderId="12" xfId="132" applyNumberFormat="1" applyFont="1" applyFill="1" applyBorder="1" applyAlignment="1" applyProtection="1">
      <alignment horizontal="center" vertical="center"/>
    </xf>
    <xf numFmtId="0" fontId="6" fillId="0" borderId="1" xfId="132" applyFont="1" applyBorder="1" applyAlignment="1">
      <alignment horizontal="center" vertical="center" wrapText="1"/>
    </xf>
    <xf numFmtId="0" fontId="6" fillId="0" borderId="9" xfId="132" applyFont="1" applyBorder="1" applyAlignment="1">
      <alignment horizontal="center" vertical="center" wrapText="1"/>
    </xf>
    <xf numFmtId="0" fontId="6" fillId="0" borderId="1" xfId="87" applyFont="1" applyBorder="1" applyAlignment="1">
      <alignment horizontal="center" vertical="center" wrapText="1"/>
    </xf>
    <xf numFmtId="0" fontId="6" fillId="0" borderId="9" xfId="87" applyFont="1" applyBorder="1" applyAlignment="1">
      <alignment horizontal="center" vertical="center" wrapText="1"/>
    </xf>
    <xf numFmtId="0" fontId="4" fillId="0" borderId="0" xfId="144" applyNumberFormat="1" applyFont="1" applyFill="1" applyAlignment="1" applyProtection="1">
      <alignment horizontal="center" vertical="center"/>
    </xf>
    <xf numFmtId="0" fontId="6" fillId="0" borderId="10" xfId="87" applyFont="1" applyFill="1" applyBorder="1" applyAlignment="1">
      <alignment horizontal="center" vertical="center"/>
    </xf>
    <xf numFmtId="0" fontId="6" fillId="0" borderId="11" xfId="87" applyNumberFormat="1" applyFont="1" applyFill="1" applyBorder="1" applyAlignment="1" applyProtection="1">
      <alignment horizontal="center" vertical="center"/>
    </xf>
    <xf numFmtId="0" fontId="6" fillId="0" borderId="13" xfId="87" applyNumberFormat="1" applyFont="1" applyFill="1" applyBorder="1" applyAlignment="1" applyProtection="1">
      <alignment horizontal="center" vertical="center"/>
    </xf>
    <xf numFmtId="0" fontId="6" fillId="0" borderId="12" xfId="87" applyNumberFormat="1" applyFont="1" applyFill="1" applyBorder="1" applyAlignment="1" applyProtection="1">
      <alignment horizontal="center" vertical="center"/>
    </xf>
    <xf numFmtId="0" fontId="6" fillId="0" borderId="11" xfId="87" applyFont="1" applyBorder="1" applyAlignment="1">
      <alignment horizontal="center" vertical="center" wrapText="1"/>
    </xf>
    <xf numFmtId="0" fontId="6" fillId="0" borderId="13" xfId="87" applyFont="1" applyBorder="1" applyAlignment="1">
      <alignment horizontal="center" vertical="center" wrapText="1"/>
    </xf>
    <xf numFmtId="0" fontId="6" fillId="0" borderId="12" xfId="87" applyFont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 wrapText="1"/>
    </xf>
    <xf numFmtId="0" fontId="6" fillId="0" borderId="5" xfId="87" applyFont="1" applyFill="1" applyBorder="1" applyAlignment="1">
      <alignment horizontal="center" vertical="center" wrapText="1"/>
    </xf>
    <xf numFmtId="0" fontId="6" fillId="0" borderId="9" xfId="87" applyFont="1" applyFill="1" applyBorder="1" applyAlignment="1">
      <alignment horizontal="center" vertical="center" wrapText="1"/>
    </xf>
    <xf numFmtId="0" fontId="6" fillId="2" borderId="1" xfId="87" applyFont="1" applyFill="1" applyBorder="1" applyAlignment="1">
      <alignment horizontal="center" vertical="center"/>
    </xf>
    <xf numFmtId="0" fontId="6" fillId="2" borderId="9" xfId="87" applyFont="1" applyFill="1" applyBorder="1" applyAlignment="1">
      <alignment horizontal="center" vertical="center"/>
    </xf>
    <xf numFmtId="0" fontId="6" fillId="0" borderId="1" xfId="87" applyFont="1" applyBorder="1" applyAlignment="1">
      <alignment horizontal="center" vertical="center"/>
    </xf>
    <xf numFmtId="0" fontId="6" fillId="0" borderId="5" xfId="87" applyFont="1" applyBorder="1" applyAlignment="1">
      <alignment horizontal="center" vertical="center"/>
    </xf>
    <xf numFmtId="0" fontId="6" fillId="0" borderId="9" xfId="87" applyFont="1" applyBorder="1" applyAlignment="1">
      <alignment horizontal="center" vertical="center"/>
    </xf>
    <xf numFmtId="0" fontId="6" fillId="0" borderId="10" xfId="87" applyFont="1" applyBorder="1" applyAlignment="1">
      <alignment horizontal="center" vertical="center" wrapText="1"/>
    </xf>
    <xf numFmtId="0" fontId="4" fillId="0" borderId="0" xfId="9" applyNumberFormat="1" applyFont="1" applyFill="1" applyAlignment="1" applyProtection="1">
      <alignment horizontal="center" vertical="center"/>
    </xf>
    <xf numFmtId="0" fontId="6" fillId="0" borderId="0" xfId="88" applyFont="1" applyAlignment="1">
      <alignment horizontal="right" vertical="center"/>
    </xf>
    <xf numFmtId="0" fontId="6" fillId="0" borderId="7" xfId="88" applyFont="1" applyBorder="1" applyAlignment="1">
      <alignment horizontal="right" vertical="center"/>
    </xf>
    <xf numFmtId="0" fontId="6" fillId="0" borderId="10" xfId="88" applyFont="1" applyFill="1" applyBorder="1" applyAlignment="1">
      <alignment horizontal="center" vertical="center"/>
    </xf>
    <xf numFmtId="0" fontId="6" fillId="0" borderId="11" xfId="88" applyNumberFormat="1" applyFont="1" applyFill="1" applyBorder="1" applyAlignment="1" applyProtection="1">
      <alignment horizontal="center" vertical="center"/>
    </xf>
    <xf numFmtId="0" fontId="6" fillId="0" borderId="13" xfId="88" applyNumberFormat="1" applyFont="1" applyFill="1" applyBorder="1" applyAlignment="1" applyProtection="1">
      <alignment horizontal="center" vertical="center"/>
    </xf>
    <xf numFmtId="0" fontId="6" fillId="0" borderId="12" xfId="88" applyNumberFormat="1" applyFont="1" applyFill="1" applyBorder="1" applyAlignment="1" applyProtection="1">
      <alignment horizontal="center" vertical="center"/>
    </xf>
    <xf numFmtId="0" fontId="6" fillId="0" borderId="10" xfId="88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/>
    </xf>
    <xf numFmtId="0" fontId="6" fillId="0" borderId="9" xfId="88" applyFont="1" applyFill="1" applyBorder="1" applyAlignment="1">
      <alignment horizontal="center" vertical="center"/>
    </xf>
    <xf numFmtId="0" fontId="6" fillId="0" borderId="10" xfId="88" applyFont="1" applyBorder="1" applyAlignment="1">
      <alignment horizontal="center" vertical="center"/>
    </xf>
    <xf numFmtId="0" fontId="6" fillId="0" borderId="1" xfId="88" applyFont="1" applyBorder="1" applyAlignment="1">
      <alignment horizontal="center" vertical="center" wrapText="1"/>
    </xf>
    <xf numFmtId="0" fontId="6" fillId="0" borderId="9" xfId="88" applyFont="1" applyBorder="1" applyAlignment="1">
      <alignment horizontal="center" vertical="center" wrapText="1"/>
    </xf>
    <xf numFmtId="0" fontId="4" fillId="0" borderId="0" xfId="145" applyNumberFormat="1" applyFont="1" applyFill="1" applyAlignment="1" applyProtection="1">
      <alignment horizontal="center" vertical="center"/>
    </xf>
    <xf numFmtId="0" fontId="6" fillId="0" borderId="10" xfId="89" applyFont="1" applyFill="1" applyBorder="1" applyAlignment="1">
      <alignment horizontal="center" vertical="center"/>
    </xf>
    <xf numFmtId="0" fontId="6" fillId="0" borderId="11" xfId="89" applyFont="1" applyBorder="1" applyAlignment="1">
      <alignment horizontal="center" vertical="center" wrapText="1"/>
    </xf>
    <xf numFmtId="0" fontId="6" fillId="0" borderId="13" xfId="89" applyFont="1" applyBorder="1" applyAlignment="1">
      <alignment horizontal="center" vertical="center" wrapText="1"/>
    </xf>
    <xf numFmtId="0" fontId="6" fillId="0" borderId="12" xfId="89" applyFont="1" applyBorder="1" applyAlignment="1">
      <alignment horizontal="center" vertical="center" wrapText="1"/>
    </xf>
    <xf numFmtId="0" fontId="6" fillId="0" borderId="1" xfId="89" applyFont="1" applyFill="1" applyBorder="1" applyAlignment="1">
      <alignment horizontal="center" vertical="center"/>
    </xf>
    <xf numFmtId="0" fontId="6" fillId="0" borderId="9" xfId="89" applyFont="1" applyFill="1" applyBorder="1" applyAlignment="1">
      <alignment horizontal="center" vertical="center"/>
    </xf>
    <xf numFmtId="0" fontId="6" fillId="0" borderId="1" xfId="89" applyFont="1" applyBorder="1" applyAlignment="1">
      <alignment horizontal="center" vertical="center"/>
    </xf>
    <xf numFmtId="0" fontId="6" fillId="0" borderId="5" xfId="89" applyFont="1" applyBorder="1" applyAlignment="1">
      <alignment horizontal="center" vertical="center"/>
    </xf>
    <xf numFmtId="0" fontId="6" fillId="0" borderId="9" xfId="89" applyFont="1" applyBorder="1" applyAlignment="1">
      <alignment horizontal="center" vertical="center"/>
    </xf>
    <xf numFmtId="0" fontId="6" fillId="0" borderId="10" xfId="89" applyFont="1" applyBorder="1" applyAlignment="1">
      <alignment horizontal="center" vertical="center" wrapText="1"/>
    </xf>
    <xf numFmtId="0" fontId="6" fillId="0" borderId="1" xfId="89" applyFont="1" applyBorder="1" applyAlignment="1">
      <alignment horizontal="center" vertical="center" wrapText="1"/>
    </xf>
    <xf numFmtId="0" fontId="6" fillId="0" borderId="9" xfId="89" applyFont="1" applyBorder="1" applyAlignment="1">
      <alignment horizontal="center" vertical="center" wrapText="1"/>
    </xf>
    <xf numFmtId="0" fontId="4" fillId="0" borderId="0" xfId="90" applyFont="1" applyAlignment="1">
      <alignment horizontal="center" vertical="center"/>
    </xf>
    <xf numFmtId="0" fontId="6" fillId="0" borderId="0" xfId="90" applyFont="1" applyAlignment="1">
      <alignment horizontal="right" vertical="center"/>
    </xf>
    <xf numFmtId="0" fontId="6" fillId="0" borderId="7" xfId="90" applyFont="1" applyBorder="1" applyAlignment="1">
      <alignment horizontal="right" vertical="center"/>
    </xf>
    <xf numFmtId="0" fontId="6" fillId="0" borderId="2" xfId="90" applyFont="1" applyBorder="1" applyAlignment="1">
      <alignment horizontal="center" vertical="center" wrapText="1"/>
    </xf>
    <xf numFmtId="0" fontId="6" fillId="0" borderId="3" xfId="90" applyFont="1" applyBorder="1" applyAlignment="1">
      <alignment horizontal="center" vertical="center" wrapText="1"/>
    </xf>
    <xf numFmtId="0" fontId="6" fillId="0" borderId="4" xfId="90" applyFont="1" applyBorder="1" applyAlignment="1">
      <alignment horizontal="center" vertical="center" wrapText="1"/>
    </xf>
    <xf numFmtId="0" fontId="6" fillId="0" borderId="11" xfId="90" applyFont="1" applyBorder="1" applyAlignment="1">
      <alignment horizontal="center" vertical="center" wrapText="1"/>
    </xf>
    <xf numFmtId="0" fontId="6" fillId="0" borderId="13" xfId="90" applyFont="1" applyBorder="1" applyAlignment="1">
      <alignment horizontal="center" vertical="center" wrapText="1"/>
    </xf>
    <xf numFmtId="0" fontId="6" fillId="0" borderId="12" xfId="90" applyFont="1" applyBorder="1" applyAlignment="1">
      <alignment horizontal="center" vertical="center" wrapText="1"/>
    </xf>
    <xf numFmtId="0" fontId="6" fillId="0" borderId="11" xfId="90" applyNumberFormat="1" applyFont="1" applyFill="1" applyBorder="1" applyAlignment="1" applyProtection="1">
      <alignment horizontal="center" vertical="center"/>
    </xf>
    <xf numFmtId="0" fontId="6" fillId="0" borderId="13" xfId="90" applyNumberFormat="1" applyFont="1" applyFill="1" applyBorder="1" applyAlignment="1" applyProtection="1">
      <alignment horizontal="center" vertical="center"/>
    </xf>
    <xf numFmtId="0" fontId="6" fillId="0" borderId="12" xfId="90" applyNumberFormat="1" applyFont="1" applyFill="1" applyBorder="1" applyAlignment="1" applyProtection="1">
      <alignment horizontal="center" vertical="center"/>
    </xf>
    <xf numFmtId="0" fontId="6" fillId="0" borderId="1" xfId="90" applyFont="1" applyFill="1" applyBorder="1" applyAlignment="1">
      <alignment horizontal="center" vertical="center" wrapText="1"/>
    </xf>
    <xf numFmtId="0" fontId="6" fillId="0" borderId="5" xfId="90" applyFont="1" applyFill="1" applyBorder="1" applyAlignment="1">
      <alignment horizontal="center" vertical="center" wrapText="1"/>
    </xf>
    <xf numFmtId="0" fontId="6" fillId="0" borderId="9" xfId="90" applyFont="1" applyFill="1" applyBorder="1" applyAlignment="1">
      <alignment horizontal="center" vertical="center" wrapText="1"/>
    </xf>
    <xf numFmtId="0" fontId="6" fillId="0" borderId="10" xfId="90" applyFont="1" applyBorder="1" applyAlignment="1">
      <alignment horizontal="center" vertical="center" wrapText="1"/>
    </xf>
    <xf numFmtId="0" fontId="6" fillId="0" borderId="1" xfId="90" applyFont="1" applyBorder="1" applyAlignment="1">
      <alignment horizontal="center" vertical="center" wrapText="1"/>
    </xf>
    <xf numFmtId="0" fontId="6" fillId="0" borderId="9" xfId="90" applyFont="1" applyBorder="1" applyAlignment="1">
      <alignment horizontal="center" vertical="center" wrapText="1"/>
    </xf>
    <xf numFmtId="0" fontId="6" fillId="0" borderId="1" xfId="91" applyFont="1" applyBorder="1" applyAlignment="1">
      <alignment horizontal="center" vertical="center" wrapText="1"/>
    </xf>
    <xf numFmtId="0" fontId="6" fillId="0" borderId="9" xfId="91" applyFont="1" applyBorder="1" applyAlignment="1">
      <alignment horizontal="center" vertical="center" wrapText="1"/>
    </xf>
    <xf numFmtId="0" fontId="6" fillId="0" borderId="11" xfId="91" applyNumberFormat="1" applyFont="1" applyFill="1" applyBorder="1" applyAlignment="1" applyProtection="1">
      <alignment horizontal="center" vertical="center"/>
    </xf>
    <xf numFmtId="0" fontId="6" fillId="0" borderId="13" xfId="91" applyNumberFormat="1" applyFont="1" applyFill="1" applyBorder="1" applyAlignment="1" applyProtection="1">
      <alignment horizontal="center" vertical="center"/>
    </xf>
    <xf numFmtId="0" fontId="6" fillId="0" borderId="12" xfId="91" applyNumberFormat="1" applyFont="1" applyFill="1" applyBorder="1" applyAlignment="1" applyProtection="1">
      <alignment horizontal="center" vertical="center"/>
    </xf>
    <xf numFmtId="0" fontId="6" fillId="0" borderId="1" xfId="91" applyFont="1" applyFill="1" applyBorder="1" applyAlignment="1">
      <alignment horizontal="center" vertical="center"/>
    </xf>
    <xf numFmtId="0" fontId="6" fillId="0" borderId="5" xfId="91" applyFont="1" applyFill="1" applyBorder="1" applyAlignment="1">
      <alignment horizontal="center" vertical="center"/>
    </xf>
    <xf numFmtId="0" fontId="6" fillId="0" borderId="9" xfId="91" applyFont="1" applyFill="1" applyBorder="1" applyAlignment="1">
      <alignment horizontal="center" vertical="center"/>
    </xf>
    <xf numFmtId="0" fontId="6" fillId="0" borderId="1" xfId="91" applyFont="1" applyBorder="1" applyAlignment="1">
      <alignment horizontal="center" vertical="center"/>
    </xf>
    <xf numFmtId="0" fontId="6" fillId="0" borderId="5" xfId="91" applyFont="1" applyBorder="1" applyAlignment="1">
      <alignment horizontal="center" vertical="center"/>
    </xf>
    <xf numFmtId="0" fontId="6" fillId="0" borderId="9" xfId="91" applyFont="1" applyBorder="1" applyAlignment="1">
      <alignment horizontal="center" vertical="center"/>
    </xf>
    <xf numFmtId="0" fontId="4" fillId="0" borderId="0" xfId="91" applyFont="1" applyAlignment="1">
      <alignment horizontal="center" vertical="center"/>
    </xf>
    <xf numFmtId="0" fontId="6" fillId="0" borderId="0" xfId="91" applyFont="1" applyAlignment="1">
      <alignment horizontal="right" vertical="center"/>
    </xf>
    <xf numFmtId="0" fontId="6" fillId="0" borderId="7" xfId="91" applyFont="1" applyBorder="1" applyAlignment="1">
      <alignment horizontal="right" vertical="center"/>
    </xf>
    <xf numFmtId="0" fontId="6" fillId="0" borderId="10" xfId="91" applyFont="1" applyFill="1" applyBorder="1" applyAlignment="1">
      <alignment horizontal="center" vertical="center"/>
    </xf>
    <xf numFmtId="0" fontId="6" fillId="0" borderId="11" xfId="91" applyFont="1" applyBorder="1" applyAlignment="1">
      <alignment horizontal="center" vertical="center"/>
    </xf>
    <xf numFmtId="0" fontId="6" fillId="0" borderId="13" xfId="91" applyFont="1" applyBorder="1" applyAlignment="1">
      <alignment horizontal="center" vertical="center"/>
    </xf>
    <xf numFmtId="0" fontId="6" fillId="0" borderId="12" xfId="91" applyFont="1" applyBorder="1" applyAlignment="1">
      <alignment horizontal="center" vertical="center"/>
    </xf>
    <xf numFmtId="0" fontId="4" fillId="0" borderId="0" xfId="92" applyFont="1" applyAlignment="1">
      <alignment horizontal="center" vertical="center"/>
    </xf>
    <xf numFmtId="0" fontId="6" fillId="0" borderId="10" xfId="92" applyFont="1" applyFill="1" applyBorder="1" applyAlignment="1">
      <alignment horizontal="center" vertical="center"/>
    </xf>
    <xf numFmtId="0" fontId="6" fillId="0" borderId="10" xfId="92" applyFont="1" applyBorder="1" applyAlignment="1">
      <alignment horizontal="center" vertical="center"/>
    </xf>
    <xf numFmtId="0" fontId="6" fillId="0" borderId="10" xfId="9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" xfId="94" applyFont="1" applyBorder="1" applyAlignment="1">
      <alignment horizontal="center" vertical="center" wrapText="1"/>
    </xf>
    <xf numFmtId="0" fontId="6" fillId="0" borderId="9" xfId="94" applyFont="1" applyBorder="1" applyAlignment="1">
      <alignment horizontal="center" vertical="center" wrapText="1"/>
    </xf>
    <xf numFmtId="0" fontId="6" fillId="0" borderId="11" xfId="94" applyFont="1" applyBorder="1" applyAlignment="1">
      <alignment horizontal="center" vertical="center" wrapText="1"/>
    </xf>
    <xf numFmtId="0" fontId="6" fillId="0" borderId="13" xfId="94" applyFont="1" applyBorder="1" applyAlignment="1">
      <alignment horizontal="center" vertical="center" wrapText="1"/>
    </xf>
    <xf numFmtId="0" fontId="6" fillId="0" borderId="12" xfId="94" applyFont="1" applyBorder="1" applyAlignment="1">
      <alignment horizontal="center" vertical="center" wrapText="1"/>
    </xf>
    <xf numFmtId="0" fontId="6" fillId="0" borderId="1" xfId="94" applyFont="1" applyFill="1" applyBorder="1" applyAlignment="1">
      <alignment horizontal="center" vertical="center"/>
    </xf>
    <xf numFmtId="0" fontId="6" fillId="0" borderId="9" xfId="94" applyFont="1" applyFill="1" applyBorder="1" applyAlignment="1">
      <alignment horizontal="center" vertical="center"/>
    </xf>
    <xf numFmtId="0" fontId="6" fillId="0" borderId="1" xfId="94" applyFont="1" applyBorder="1" applyAlignment="1">
      <alignment horizontal="center" vertical="center"/>
    </xf>
    <xf numFmtId="0" fontId="6" fillId="0" borderId="5" xfId="94" applyFont="1" applyBorder="1" applyAlignment="1">
      <alignment horizontal="center" vertical="center"/>
    </xf>
    <xf numFmtId="0" fontId="6" fillId="0" borderId="9" xfId="94" applyFont="1" applyBorder="1" applyAlignment="1">
      <alignment horizontal="center" vertical="center"/>
    </xf>
    <xf numFmtId="0" fontId="5" fillId="0" borderId="5" xfId="94" applyBorder="1" applyAlignment="1">
      <alignment horizontal="center" vertical="center"/>
    </xf>
    <xf numFmtId="0" fontId="5" fillId="0" borderId="9" xfId="94" applyBorder="1" applyAlignment="1">
      <alignment horizontal="center" vertical="center"/>
    </xf>
    <xf numFmtId="0" fontId="4" fillId="0" borderId="0" xfId="94" applyFont="1" applyAlignment="1">
      <alignment horizontal="center" vertical="center"/>
    </xf>
    <xf numFmtId="0" fontId="6" fillId="0" borderId="10" xfId="94" applyFont="1" applyFill="1" applyBorder="1" applyAlignment="1">
      <alignment horizontal="center" vertical="center"/>
    </xf>
    <xf numFmtId="0" fontId="9" fillId="0" borderId="0" xfId="96" applyFont="1" applyAlignment="1">
      <alignment horizontal="center" vertical="center"/>
    </xf>
    <xf numFmtId="49" fontId="6" fillId="0" borderId="10" xfId="96" applyNumberFormat="1" applyFont="1" applyBorder="1" applyAlignment="1">
      <alignment horizontal="center" vertical="center"/>
    </xf>
    <xf numFmtId="0" fontId="6" fillId="0" borderId="11" xfId="96" applyFont="1" applyBorder="1" applyAlignment="1">
      <alignment horizontal="center" vertical="center"/>
    </xf>
    <xf numFmtId="0" fontId="6" fillId="0" borderId="13" xfId="96" applyFont="1" applyBorder="1" applyAlignment="1">
      <alignment horizontal="center" vertical="center"/>
    </xf>
    <xf numFmtId="0" fontId="6" fillId="0" borderId="12" xfId="96" applyFont="1" applyBorder="1" applyAlignment="1">
      <alignment horizontal="center" vertical="center"/>
    </xf>
    <xf numFmtId="0" fontId="6" fillId="0" borderId="10" xfId="96" applyFont="1" applyBorder="1" applyAlignment="1">
      <alignment horizontal="center" vertical="center"/>
    </xf>
    <xf numFmtId="0" fontId="8" fillId="0" borderId="0" xfId="98" applyFont="1" applyAlignment="1">
      <alignment vertical="center"/>
    </xf>
    <xf numFmtId="0" fontId="4" fillId="0" borderId="0" xfId="138" applyNumberFormat="1" applyFont="1" applyFill="1" applyAlignment="1" applyProtection="1">
      <alignment horizontal="center" vertical="center"/>
    </xf>
    <xf numFmtId="0" fontId="6" fillId="0" borderId="7" xfId="98" applyFont="1" applyBorder="1" applyAlignment="1">
      <alignment horizontal="right" vertical="center"/>
    </xf>
    <xf numFmtId="0" fontId="6" fillId="0" borderId="10" xfId="98" applyFont="1" applyFill="1" applyBorder="1" applyAlignment="1">
      <alignment horizontal="center" vertical="center"/>
    </xf>
    <xf numFmtId="0" fontId="6" fillId="0" borderId="10" xfId="98" applyFont="1" applyBorder="1" applyAlignment="1">
      <alignment horizontal="center" vertical="center"/>
    </xf>
    <xf numFmtId="0" fontId="8" fillId="0" borderId="0" xfId="100" applyFont="1" applyAlignment="1">
      <alignment horizontal="left" vertical="center" wrapText="1"/>
    </xf>
    <xf numFmtId="0" fontId="6" fillId="0" borderId="10" xfId="100" applyFont="1" applyFill="1" applyBorder="1" applyAlignment="1">
      <alignment horizontal="center" vertical="center"/>
    </xf>
    <xf numFmtId="0" fontId="6" fillId="0" borderId="10" xfId="100" applyFont="1" applyBorder="1" applyAlignment="1">
      <alignment horizontal="center" vertical="center"/>
    </xf>
    <xf numFmtId="0" fontId="4" fillId="0" borderId="0" xfId="100" applyFont="1" applyAlignment="1">
      <alignment horizontal="center" vertical="center"/>
    </xf>
    <xf numFmtId="0" fontId="6" fillId="0" borderId="0" xfId="100" applyFont="1" applyAlignment="1">
      <alignment horizontal="right" vertical="center"/>
    </xf>
    <xf numFmtId="0" fontId="6" fillId="0" borderId="7" xfId="10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0" xfId="93" applyFont="1" applyFill="1" applyAlignment="1">
      <alignment horizontal="left" vertical="center" wrapText="1"/>
    </xf>
    <xf numFmtId="0" fontId="6" fillId="0" borderId="10" xfId="93" applyFont="1" applyFill="1" applyBorder="1" applyAlignment="1">
      <alignment horizontal="center" vertical="center"/>
    </xf>
    <xf numFmtId="0" fontId="6" fillId="0" borderId="10" xfId="93" applyFont="1" applyBorder="1" applyAlignment="1">
      <alignment horizontal="center" vertical="center"/>
    </xf>
    <xf numFmtId="0" fontId="4" fillId="0" borderId="0" xfId="93" applyFont="1" applyAlignment="1">
      <alignment horizontal="center" vertical="center"/>
    </xf>
    <xf numFmtId="0" fontId="6" fillId="0" borderId="0" xfId="93" applyFont="1" applyAlignment="1">
      <alignment horizontal="right" vertical="center"/>
    </xf>
    <xf numFmtId="0" fontId="6" fillId="0" borderId="7" xfId="133" applyFont="1" applyFill="1" applyBorder="1" applyAlignment="1">
      <alignment horizontal="left" vertical="center"/>
    </xf>
    <xf numFmtId="0" fontId="6" fillId="0" borderId="7" xfId="93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51">
    <cellStyle name="20% - 强调文字颜色 1 2" xfId="2"/>
    <cellStyle name="20% - 强调文字颜色 1 2 2" xfId="28"/>
    <cellStyle name="20% - 强调文字颜色 2 2" xfId="29"/>
    <cellStyle name="20% - 强调文字颜色 2 2 2" xfId="7"/>
    <cellStyle name="20% - 强调文字颜色 3 2" xfId="26"/>
    <cellStyle name="20% - 强调文字颜色 3 2 2" xfId="5"/>
    <cellStyle name="20% - 强调文字颜色 4 2" xfId="30"/>
    <cellStyle name="20% - 强调文字颜色 4 2 2" xfId="24"/>
    <cellStyle name="20% - 强调文字颜色 5 2" xfId="32"/>
    <cellStyle name="20% - 强调文字颜色 5 2 2" xfId="33"/>
    <cellStyle name="20% - 强调文字颜色 6 2" xfId="35"/>
    <cellStyle name="20% - 强调文字颜色 6 2 2" xfId="36"/>
    <cellStyle name="20% - 着色 1" xfId="18"/>
    <cellStyle name="20% - 着色 1 2" xfId="12"/>
    <cellStyle name="20% - 着色 2" xfId="19"/>
    <cellStyle name="20% - 着色 2 2" xfId="22"/>
    <cellStyle name="20% - 着色 3" xfId="20"/>
    <cellStyle name="20% - 着色 3 2" xfId="37"/>
    <cellStyle name="20% - 着色 4" xfId="39"/>
    <cellStyle name="20% - 着色 4 2" xfId="40"/>
    <cellStyle name="20% - 着色 5" xfId="41"/>
    <cellStyle name="20% - 着色 5 2" xfId="43"/>
    <cellStyle name="20% - 着色 6" xfId="44"/>
    <cellStyle name="20% - 着色 6 2" xfId="46"/>
    <cellStyle name="40% - 强调文字颜色 1 2" xfId="47"/>
    <cellStyle name="40% - 强调文字颜色 1 2 2" xfId="48"/>
    <cellStyle name="40% - 强调文字颜色 2 2" xfId="49"/>
    <cellStyle name="40% - 强调文字颜色 2 2 2" xfId="50"/>
    <cellStyle name="40% - 强调文字颜色 3 2" xfId="51"/>
    <cellStyle name="40% - 强调文字颜色 3 2 2" xfId="52"/>
    <cellStyle name="40% - 强调文字颜色 4 2" xfId="11"/>
    <cellStyle name="40% - 强调文字颜色 4 2 2" xfId="53"/>
    <cellStyle name="40% - 强调文字颜色 5 2" xfId="23"/>
    <cellStyle name="40% - 强调文字颜色 5 2 2" xfId="55"/>
    <cellStyle name="40% - 强调文字颜色 6 2" xfId="38"/>
    <cellStyle name="40% - 强调文字颜色 6 2 2" xfId="56"/>
    <cellStyle name="40% - 着色 1" xfId="57"/>
    <cellStyle name="40% - 着色 1 2" xfId="58"/>
    <cellStyle name="40% - 着色 2" xfId="34"/>
    <cellStyle name="40% - 着色 2 2" xfId="59"/>
    <cellStyle name="40% - 着色 3" xfId="60"/>
    <cellStyle name="40% - 着色 3 2" xfId="61"/>
    <cellStyle name="40% - 着色 4" xfId="62"/>
    <cellStyle name="40% - 着色 4 2" xfId="63"/>
    <cellStyle name="40% - 着色 5" xfId="64"/>
    <cellStyle name="40% - 着色 5 2" xfId="13"/>
    <cellStyle name="40% - 着色 6" xfId="65"/>
    <cellStyle name="40% - 着色 6 2" xfId="66"/>
    <cellStyle name="60% - 强调文字颜色 1 2" xfId="67"/>
    <cellStyle name="60% - 强调文字颜色 2 2" xfId="69"/>
    <cellStyle name="60% - 强调文字颜色 3 2" xfId="71"/>
    <cellStyle name="60% - 强调文字颜色 4 2" xfId="72"/>
    <cellStyle name="60% - 强调文字颜色 5 2" xfId="73"/>
    <cellStyle name="60% - 强调文字颜色 6 2" xfId="74"/>
    <cellStyle name="60% - 着色 1" xfId="75"/>
    <cellStyle name="60% - 着色 2" xfId="1"/>
    <cellStyle name="60% - 着色 3" xfId="76"/>
    <cellStyle name="60% - 着色 4" xfId="77"/>
    <cellStyle name="60% - 着色 5" xfId="78"/>
    <cellStyle name="60% - 着色 6" xfId="79"/>
    <cellStyle name="ColLevel_1" xfId="80"/>
    <cellStyle name="RowLevel_1" xfId="81"/>
    <cellStyle name="差 2" xfId="83"/>
    <cellStyle name="差_（新增预算公开表20160201）2016年鞍山市市本级一般公共预算经济分类预算表" xfId="84"/>
    <cellStyle name="差_StartUp" xfId="85"/>
    <cellStyle name="差_填报模板 " xfId="86"/>
    <cellStyle name="常规" xfId="0" builtinId="0"/>
    <cellStyle name="常规 10 2" xfId="87"/>
    <cellStyle name="常规 11 2" xfId="88"/>
    <cellStyle name="常规 12 2" xfId="89"/>
    <cellStyle name="常规 13 2" xfId="90"/>
    <cellStyle name="常规 14 2" xfId="91"/>
    <cellStyle name="常规 15 2" xfId="92"/>
    <cellStyle name="常规 16 2" xfId="94"/>
    <cellStyle name="常规 17 2" xfId="96"/>
    <cellStyle name="常规 18 2" xfId="98"/>
    <cellStyle name="常规 19 2" xfId="100"/>
    <cellStyle name="常规 2 10" xfId="102"/>
    <cellStyle name="常规 2 11" xfId="103"/>
    <cellStyle name="常规 2 12" xfId="104"/>
    <cellStyle name="常规 2 13" xfId="105"/>
    <cellStyle name="常规 2 14" xfId="106"/>
    <cellStyle name="常规 2 15" xfId="107"/>
    <cellStyle name="常规 2 16" xfId="109"/>
    <cellStyle name="常规 2 17" xfId="111"/>
    <cellStyle name="常规 2 18" xfId="113"/>
    <cellStyle name="常规 2 19" xfId="115"/>
    <cellStyle name="常规 2 2" xfId="117"/>
    <cellStyle name="常规 2 20" xfId="108"/>
    <cellStyle name="常规 2 21" xfId="110"/>
    <cellStyle name="常规 2 22" xfId="112"/>
    <cellStyle name="常规 2 23" xfId="114"/>
    <cellStyle name="常规 2 24" xfId="116"/>
    <cellStyle name="常规 2 3" xfId="118"/>
    <cellStyle name="常规 2 4" xfId="119"/>
    <cellStyle name="常规 2 5" xfId="120"/>
    <cellStyle name="常规 2 6" xfId="122"/>
    <cellStyle name="常规 2 7" xfId="123"/>
    <cellStyle name="常规 2 8" xfId="124"/>
    <cellStyle name="常规 2 9" xfId="126"/>
    <cellStyle name="常规 20 2" xfId="93"/>
    <cellStyle name="常规 21 2" xfId="95"/>
    <cellStyle name="常规 22 2" xfId="97"/>
    <cellStyle name="常规 23 2" xfId="99"/>
    <cellStyle name="常规 24 2" xfId="101"/>
    <cellStyle name="常规 25 2" xfId="127"/>
    <cellStyle name="常规 26 2" xfId="4"/>
    <cellStyle name="常规 3" xfId="31"/>
    <cellStyle name="常规 3 2" xfId="25"/>
    <cellStyle name="常规 4" xfId="128"/>
    <cellStyle name="常规 5" xfId="70"/>
    <cellStyle name="常规 5 2" xfId="10"/>
    <cellStyle name="常规 6" xfId="8"/>
    <cellStyle name="常规 6 2" xfId="129"/>
    <cellStyle name="常规 7 2" xfId="131"/>
    <cellStyle name="常规 8 2" xfId="16"/>
    <cellStyle name="常规 9 2" xfId="132"/>
    <cellStyle name="常规_Sheet1 2" xfId="133"/>
    <cellStyle name="常规_附件1：2016年部门预算和“三公”经费预算公开表样" xfId="134"/>
    <cellStyle name="好 2" xfId="135"/>
    <cellStyle name="好_（新增预算公开表20160201）2016年鞍山市市本级一般公共预算经济分类预算表" xfId="136"/>
    <cellStyle name="好_StartUp" xfId="6"/>
    <cellStyle name="好_填报模板 " xfId="137"/>
    <cellStyle name="计算 2" xfId="3"/>
    <cellStyle name="检查单元格 2" xfId="54"/>
    <cellStyle name="千位分隔[0] 11 2" xfId="15"/>
    <cellStyle name="千位分隔[0] 14 2" xfId="138"/>
    <cellStyle name="千位分隔[0] 17 2" xfId="139"/>
    <cellStyle name="千位分隔[0] 18 2" xfId="140"/>
    <cellStyle name="千位分隔[0] 21 2" xfId="141"/>
    <cellStyle name="千位分隔[0] 5 2" xfId="142"/>
    <cellStyle name="千位分隔[0] 6 2" xfId="144"/>
    <cellStyle name="千位分隔[0] 7 2" xfId="9"/>
    <cellStyle name="千位分隔[0] 8 2" xfId="145"/>
    <cellStyle name="强调文字颜色 1 2" xfId="82"/>
    <cellStyle name="强调文字颜色 2 2" xfId="146"/>
    <cellStyle name="强调文字颜色 3 2" xfId="147"/>
    <cellStyle name="强调文字颜色 4 2" xfId="121"/>
    <cellStyle name="强调文字颜色 5 2" xfId="148"/>
    <cellStyle name="强调文字颜色 6 2" xfId="143"/>
    <cellStyle name="适中 2" xfId="21"/>
    <cellStyle name="输出 2" xfId="17"/>
    <cellStyle name="输入 2" xfId="125"/>
    <cellStyle name="着色 1" xfId="42"/>
    <cellStyle name="着色 2" xfId="45"/>
    <cellStyle name="着色 3" xfId="149"/>
    <cellStyle name="着色 4" xfId="27"/>
    <cellStyle name="着色 5" xfId="14"/>
    <cellStyle name="着色 6" xfId="68"/>
    <cellStyle name="注释 2" xfId="130"/>
    <cellStyle name="注释 2 2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A11" sqref="A11:P11"/>
    </sheetView>
  </sheetViews>
  <sheetFormatPr defaultColWidth="9" defaultRowHeight="13.5"/>
  <sheetData>
    <row r="1" spans="1:26" ht="14.25" customHeight="1">
      <c r="A1" s="206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 ht="13.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ht="13.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spans="1:26" ht="13.5" customHeight="1">
      <c r="A4" s="207"/>
      <c r="B4" s="207"/>
      <c r="C4" s="207"/>
      <c r="D4" s="207"/>
      <c r="E4" s="207"/>
      <c r="F4" s="207"/>
      <c r="G4" s="207"/>
      <c r="H4" s="208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1:26" ht="18.75" customHeight="1">
      <c r="A5" s="209" t="s">
        <v>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11"/>
      <c r="X5" s="212"/>
      <c r="Y5" s="212"/>
      <c r="Z5" s="212"/>
    </row>
    <row r="6" spans="1:26" ht="13.5" customHeight="1">
      <c r="A6" s="207"/>
      <c r="B6" s="207"/>
      <c r="C6" s="207"/>
      <c r="D6" s="208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8"/>
      <c r="V6" s="208"/>
      <c r="W6" s="208"/>
      <c r="X6" s="208"/>
      <c r="Y6" s="207"/>
      <c r="Z6" s="207"/>
    </row>
    <row r="7" spans="1:26" ht="13.5" customHeight="1">
      <c r="A7" s="207"/>
      <c r="B7" s="207"/>
      <c r="C7" s="207"/>
      <c r="D7" s="208"/>
      <c r="E7" s="207"/>
      <c r="F7" s="207"/>
      <c r="G7" s="207"/>
      <c r="H7" s="207"/>
      <c r="I7" s="207"/>
      <c r="J7" s="207"/>
      <c r="K7" s="207"/>
      <c r="L7" s="207"/>
      <c r="M7" s="207"/>
      <c r="N7" s="208"/>
      <c r="O7" s="208"/>
      <c r="P7" s="207"/>
      <c r="Q7" s="207"/>
      <c r="R7" s="207"/>
      <c r="S7" s="207"/>
      <c r="T7" s="207"/>
      <c r="U7" s="208"/>
      <c r="V7" s="208"/>
      <c r="W7" s="208"/>
      <c r="X7" s="208"/>
      <c r="Y7" s="207"/>
      <c r="Z7" s="207"/>
    </row>
    <row r="8" spans="1:26" s="1" customFormat="1" ht="31.5">
      <c r="A8" s="221" t="s">
        <v>280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13"/>
      <c r="R8" s="213"/>
      <c r="S8" s="213"/>
      <c r="T8" s="214"/>
      <c r="U8" s="215">
        <v>4689.7</v>
      </c>
      <c r="V8" s="213"/>
      <c r="W8" s="213"/>
      <c r="X8" s="213"/>
      <c r="Y8" s="212"/>
      <c r="Z8" s="212"/>
    </row>
    <row r="9" spans="1:26" ht="18.75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08"/>
      <c r="Q9" s="207"/>
      <c r="R9" s="207"/>
      <c r="S9" s="207"/>
      <c r="T9" s="216"/>
      <c r="U9" s="208"/>
      <c r="V9" s="208"/>
      <c r="W9" s="208"/>
      <c r="X9" s="208"/>
      <c r="Y9" s="207"/>
      <c r="Z9" s="207"/>
    </row>
    <row r="10" spans="1:26">
      <c r="A10" s="208"/>
      <c r="B10" s="208"/>
      <c r="C10" s="207"/>
      <c r="D10" s="208"/>
      <c r="E10" s="208"/>
      <c r="F10" s="207"/>
      <c r="G10" s="207"/>
      <c r="H10" s="208"/>
      <c r="I10" s="207"/>
      <c r="J10" s="207"/>
      <c r="K10" s="207"/>
      <c r="L10" s="207"/>
      <c r="M10" s="207"/>
      <c r="N10" s="208"/>
      <c r="O10" s="208"/>
      <c r="P10" s="207"/>
      <c r="Q10" s="207"/>
      <c r="R10" s="207"/>
      <c r="S10" s="207"/>
      <c r="T10" s="207"/>
      <c r="U10" s="208"/>
      <c r="V10" s="208"/>
      <c r="W10" s="207"/>
      <c r="X10" s="208"/>
      <c r="Y10" s="207"/>
      <c r="Z10" s="207"/>
    </row>
    <row r="11" spans="1:26" ht="25.5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07"/>
      <c r="R11" s="207"/>
      <c r="S11" s="207"/>
      <c r="T11" s="207"/>
      <c r="U11" s="208"/>
      <c r="V11" s="208"/>
      <c r="W11" s="207"/>
      <c r="X11" s="208"/>
      <c r="Y11" s="207"/>
      <c r="Z11" s="207"/>
    </row>
    <row r="12" spans="1:26" ht="31.5">
      <c r="A12" s="224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07"/>
      <c r="R12" s="207"/>
      <c r="S12" s="208"/>
      <c r="T12" s="208"/>
      <c r="U12" s="208"/>
      <c r="V12" s="208"/>
      <c r="W12" s="208"/>
      <c r="X12" s="208"/>
      <c r="Y12" s="207"/>
      <c r="Z12" s="207"/>
    </row>
    <row r="13" spans="1:26">
      <c r="A13" s="207"/>
      <c r="B13" s="207"/>
      <c r="C13" s="207"/>
      <c r="D13" s="207"/>
      <c r="E13" s="207"/>
      <c r="F13" s="207"/>
      <c r="G13" s="207"/>
      <c r="H13" s="208"/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207"/>
      <c r="U13" s="208"/>
      <c r="V13" s="208"/>
      <c r="W13" s="208"/>
      <c r="X13" s="208"/>
      <c r="Y13" s="207"/>
      <c r="Z13" s="207"/>
    </row>
    <row r="14" spans="1:26" ht="25.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17"/>
      <c r="R14" s="218"/>
      <c r="S14" s="218"/>
      <c r="T14" s="217"/>
      <c r="U14" s="218"/>
      <c r="V14" s="218"/>
      <c r="W14" s="218"/>
      <c r="X14" s="218"/>
      <c r="Y14" s="218"/>
      <c r="Z14" s="218"/>
    </row>
    <row r="15" spans="1:26" ht="25.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17"/>
      <c r="R15" s="217"/>
      <c r="S15" s="218"/>
      <c r="T15" s="218"/>
      <c r="U15" s="218"/>
      <c r="V15" s="218"/>
      <c r="W15" s="218"/>
      <c r="X15" s="207"/>
      <c r="Y15" s="207"/>
      <c r="Z15" s="218"/>
    </row>
    <row r="16" spans="1:26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8"/>
    </row>
    <row r="17" spans="1:26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</row>
    <row r="18" spans="1:26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</row>
    <row r="19" spans="1:26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</row>
    <row r="20" spans="1:26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8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</row>
    <row r="21" spans="1:26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8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</row>
    <row r="22" spans="1:26">
      <c r="A22" s="207"/>
      <c r="B22" s="210" t="s">
        <v>1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</row>
  </sheetData>
  <sheetProtection formatCells="0" formatColumns="0" formatRows="0"/>
  <mergeCells count="6">
    <mergeCell ref="A15:P15"/>
    <mergeCell ref="A8:P8"/>
    <mergeCell ref="A9:O9"/>
    <mergeCell ref="A11:P11"/>
    <mergeCell ref="A12:P12"/>
    <mergeCell ref="A14:P14"/>
  </mergeCells>
  <phoneticPr fontId="5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137"/>
  <sheetViews>
    <sheetView showGridLines="0" showZeros="0" workbookViewId="0">
      <selection activeCell="A3" sqref="A3"/>
    </sheetView>
  </sheetViews>
  <sheetFormatPr defaultColWidth="9" defaultRowHeight="13.5"/>
  <cols>
    <col min="1" max="1" width="13.5" customWidth="1"/>
    <col min="6" max="6" width="11.625" customWidth="1"/>
  </cols>
  <sheetData>
    <row r="1" spans="1:14" ht="27" customHeight="1">
      <c r="A1" s="325" t="s">
        <v>181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13.5" customHeight="1">
      <c r="A2" s="79"/>
      <c r="B2" s="79"/>
      <c r="C2" s="79"/>
      <c r="D2" s="79"/>
      <c r="E2" s="79"/>
      <c r="F2" s="79"/>
      <c r="G2" s="80"/>
      <c r="H2" s="80"/>
      <c r="I2" s="102"/>
      <c r="J2" s="102"/>
      <c r="K2" s="102"/>
      <c r="L2" s="103"/>
      <c r="M2" s="103"/>
      <c r="N2" s="104" t="s">
        <v>182</v>
      </c>
    </row>
    <row r="3" spans="1:14" ht="27.75" customHeight="1">
      <c r="A3" s="55" t="s">
        <v>281</v>
      </c>
      <c r="B3" s="81"/>
      <c r="C3" s="81"/>
      <c r="D3" s="81"/>
      <c r="E3" s="81"/>
      <c r="F3" s="81"/>
      <c r="G3" s="82"/>
      <c r="H3" s="82"/>
      <c r="I3" s="79"/>
      <c r="J3" s="79"/>
      <c r="K3" s="102"/>
      <c r="L3" s="105"/>
      <c r="M3" s="105"/>
      <c r="N3" s="105" t="s">
        <v>24</v>
      </c>
    </row>
    <row r="4" spans="1:14" ht="13.5" customHeight="1">
      <c r="A4" s="326" t="s">
        <v>78</v>
      </c>
      <c r="B4" s="326" t="s">
        <v>106</v>
      </c>
      <c r="C4" s="326"/>
      <c r="D4" s="326"/>
      <c r="E4" s="327" t="s">
        <v>107</v>
      </c>
      <c r="F4" s="327" t="s">
        <v>177</v>
      </c>
      <c r="G4" s="327"/>
      <c r="H4" s="327"/>
      <c r="I4" s="327"/>
      <c r="J4" s="327"/>
      <c r="K4" s="327"/>
      <c r="L4" s="327"/>
      <c r="M4" s="327"/>
      <c r="N4" s="327"/>
    </row>
    <row r="5" spans="1:14" ht="36" customHeight="1">
      <c r="A5" s="326"/>
      <c r="B5" s="83" t="s">
        <v>108</v>
      </c>
      <c r="C5" s="83" t="s">
        <v>109</v>
      </c>
      <c r="D5" s="84" t="s">
        <v>110</v>
      </c>
      <c r="E5" s="327"/>
      <c r="F5" s="84" t="s">
        <v>81</v>
      </c>
      <c r="G5" s="85" t="s">
        <v>183</v>
      </c>
      <c r="H5" s="85" t="s">
        <v>184</v>
      </c>
      <c r="I5" s="85" t="s">
        <v>185</v>
      </c>
      <c r="J5" s="85" t="s">
        <v>186</v>
      </c>
      <c r="K5" s="85" t="s">
        <v>187</v>
      </c>
      <c r="L5" s="85" t="s">
        <v>188</v>
      </c>
      <c r="M5" s="85" t="s">
        <v>189</v>
      </c>
      <c r="N5" s="85" t="s">
        <v>190</v>
      </c>
    </row>
    <row r="6" spans="1:14" s="1" customFormat="1" ht="13.5" customHeight="1">
      <c r="A6" s="86"/>
      <c r="B6" s="87"/>
      <c r="C6" s="88"/>
      <c r="D6" s="88"/>
      <c r="E6" s="86" t="s">
        <v>81</v>
      </c>
      <c r="F6" s="89">
        <v>12474.2</v>
      </c>
      <c r="G6" s="89">
        <v>4103.47</v>
      </c>
      <c r="H6" s="89">
        <v>582.51</v>
      </c>
      <c r="I6" s="89">
        <v>3.72</v>
      </c>
      <c r="J6" s="89">
        <v>0</v>
      </c>
      <c r="K6" s="106">
        <v>0</v>
      </c>
      <c r="L6" s="106">
        <v>0</v>
      </c>
      <c r="M6" s="106">
        <v>0</v>
      </c>
      <c r="N6" s="106">
        <v>8106.5</v>
      </c>
    </row>
    <row r="7" spans="1:14" ht="13.5" customHeight="1">
      <c r="A7" s="86" t="s">
        <v>95</v>
      </c>
      <c r="B7" s="87"/>
      <c r="C7" s="88"/>
      <c r="D7" s="88"/>
      <c r="E7" s="86"/>
      <c r="F7" s="89">
        <v>12474.2</v>
      </c>
      <c r="G7" s="89">
        <v>4103.47</v>
      </c>
      <c r="H7" s="89">
        <v>582.51</v>
      </c>
      <c r="I7" s="89">
        <v>3.72</v>
      </c>
      <c r="J7" s="89">
        <v>0</v>
      </c>
      <c r="K7" s="106">
        <v>0</v>
      </c>
      <c r="L7" s="106">
        <v>0</v>
      </c>
      <c r="M7" s="106">
        <v>0</v>
      </c>
      <c r="N7" s="106">
        <v>8106.5</v>
      </c>
    </row>
    <row r="8" spans="1:14" ht="13.5" customHeight="1">
      <c r="A8" s="86" t="s">
        <v>111</v>
      </c>
      <c r="B8" s="87">
        <v>208</v>
      </c>
      <c r="C8" s="88"/>
      <c r="D8" s="88"/>
      <c r="E8" s="86" t="s">
        <v>112</v>
      </c>
      <c r="F8" s="89">
        <v>400.97</v>
      </c>
      <c r="G8" s="89">
        <v>398.63</v>
      </c>
      <c r="H8" s="89">
        <v>1.76</v>
      </c>
      <c r="I8" s="89">
        <v>0.57999999999999996</v>
      </c>
      <c r="J8" s="89">
        <v>0</v>
      </c>
      <c r="K8" s="106">
        <v>0</v>
      </c>
      <c r="L8" s="106">
        <v>0</v>
      </c>
      <c r="M8" s="106">
        <v>0</v>
      </c>
      <c r="N8" s="106">
        <v>0</v>
      </c>
    </row>
    <row r="9" spans="1:14" ht="13.5" customHeight="1">
      <c r="A9" s="86" t="s">
        <v>113</v>
      </c>
      <c r="B9" s="87"/>
      <c r="C9" s="88" t="s">
        <v>114</v>
      </c>
      <c r="D9" s="88"/>
      <c r="E9" s="86" t="s">
        <v>115</v>
      </c>
      <c r="F9" s="89">
        <v>400.97</v>
      </c>
      <c r="G9" s="89">
        <v>398.63</v>
      </c>
      <c r="H9" s="89">
        <v>1.76</v>
      </c>
      <c r="I9" s="89">
        <v>0.57999999999999996</v>
      </c>
      <c r="J9" s="89">
        <v>0</v>
      </c>
      <c r="K9" s="106">
        <v>0</v>
      </c>
      <c r="L9" s="106">
        <v>0</v>
      </c>
      <c r="M9" s="106">
        <v>0</v>
      </c>
      <c r="N9" s="106">
        <v>0</v>
      </c>
    </row>
    <row r="10" spans="1:14" ht="13.5" customHeight="1">
      <c r="A10" s="86" t="s">
        <v>116</v>
      </c>
      <c r="B10" s="87">
        <v>208</v>
      </c>
      <c r="C10" s="88" t="s">
        <v>117</v>
      </c>
      <c r="D10" s="88" t="s">
        <v>118</v>
      </c>
      <c r="E10" s="86" t="s">
        <v>119</v>
      </c>
      <c r="F10" s="89">
        <v>2.34</v>
      </c>
      <c r="G10" s="89">
        <v>0</v>
      </c>
      <c r="H10" s="89">
        <v>1.76</v>
      </c>
      <c r="I10" s="89">
        <v>0.57999999999999996</v>
      </c>
      <c r="J10" s="89">
        <v>0</v>
      </c>
      <c r="K10" s="106">
        <v>0</v>
      </c>
      <c r="L10" s="106">
        <v>0</v>
      </c>
      <c r="M10" s="106">
        <v>0</v>
      </c>
      <c r="N10" s="106">
        <v>0</v>
      </c>
    </row>
    <row r="11" spans="1:14" ht="13.5" customHeight="1">
      <c r="A11" s="86" t="s">
        <v>116</v>
      </c>
      <c r="B11" s="87">
        <v>208</v>
      </c>
      <c r="C11" s="88" t="s">
        <v>117</v>
      </c>
      <c r="D11" s="88" t="s">
        <v>114</v>
      </c>
      <c r="E11" s="86" t="s">
        <v>120</v>
      </c>
      <c r="F11" s="89">
        <v>398.63</v>
      </c>
      <c r="G11" s="89">
        <v>398.63</v>
      </c>
      <c r="H11" s="89">
        <v>0</v>
      </c>
      <c r="I11" s="89">
        <v>0</v>
      </c>
      <c r="J11" s="89">
        <v>0</v>
      </c>
      <c r="K11" s="106">
        <v>0</v>
      </c>
      <c r="L11" s="106">
        <v>0</v>
      </c>
      <c r="M11" s="106">
        <v>0</v>
      </c>
      <c r="N11" s="106">
        <v>0</v>
      </c>
    </row>
    <row r="12" spans="1:14" ht="13.5" customHeight="1">
      <c r="A12" s="86" t="s">
        <v>111</v>
      </c>
      <c r="B12" s="87">
        <v>210</v>
      </c>
      <c r="C12" s="88"/>
      <c r="D12" s="88"/>
      <c r="E12" s="86" t="s">
        <v>121</v>
      </c>
      <c r="F12" s="89">
        <v>194.07</v>
      </c>
      <c r="G12" s="89">
        <v>194.07</v>
      </c>
      <c r="H12" s="89">
        <v>0</v>
      </c>
      <c r="I12" s="89">
        <v>0</v>
      </c>
      <c r="J12" s="89">
        <v>0</v>
      </c>
      <c r="K12" s="106">
        <v>0</v>
      </c>
      <c r="L12" s="106">
        <v>0</v>
      </c>
      <c r="M12" s="106">
        <v>0</v>
      </c>
      <c r="N12" s="106">
        <v>0</v>
      </c>
    </row>
    <row r="13" spans="1:14" ht="13.5" customHeight="1">
      <c r="A13" s="86" t="s">
        <v>113</v>
      </c>
      <c r="B13" s="87"/>
      <c r="C13" s="88" t="s">
        <v>122</v>
      </c>
      <c r="D13" s="88"/>
      <c r="E13" s="86" t="s">
        <v>123</v>
      </c>
      <c r="F13" s="89">
        <v>194.07</v>
      </c>
      <c r="G13" s="89">
        <v>194.07</v>
      </c>
      <c r="H13" s="89">
        <v>0</v>
      </c>
      <c r="I13" s="89">
        <v>0</v>
      </c>
      <c r="J13" s="89">
        <v>0</v>
      </c>
      <c r="K13" s="106">
        <v>0</v>
      </c>
      <c r="L13" s="106">
        <v>0</v>
      </c>
      <c r="M13" s="106">
        <v>0</v>
      </c>
      <c r="N13" s="106">
        <v>0</v>
      </c>
    </row>
    <row r="14" spans="1:14" ht="13.5" customHeight="1">
      <c r="A14" s="86" t="s">
        <v>116</v>
      </c>
      <c r="B14" s="87">
        <v>210</v>
      </c>
      <c r="C14" s="88" t="s">
        <v>124</v>
      </c>
      <c r="D14" s="88" t="s">
        <v>118</v>
      </c>
      <c r="E14" s="86" t="s">
        <v>125</v>
      </c>
      <c r="F14" s="89">
        <v>194.07</v>
      </c>
      <c r="G14" s="89">
        <v>194.07</v>
      </c>
      <c r="H14" s="89">
        <v>0</v>
      </c>
      <c r="I14" s="89">
        <v>0</v>
      </c>
      <c r="J14" s="89">
        <v>0</v>
      </c>
      <c r="K14" s="106">
        <v>0</v>
      </c>
      <c r="L14" s="106">
        <v>0</v>
      </c>
      <c r="M14" s="106">
        <v>0</v>
      </c>
      <c r="N14" s="106">
        <v>0</v>
      </c>
    </row>
    <row r="15" spans="1:14" ht="13.5" customHeight="1">
      <c r="A15" s="86" t="s">
        <v>111</v>
      </c>
      <c r="B15" s="87">
        <v>212</v>
      </c>
      <c r="C15" s="88"/>
      <c r="D15" s="88"/>
      <c r="E15" s="86" t="s">
        <v>126</v>
      </c>
      <c r="F15" s="89">
        <v>38.08</v>
      </c>
      <c r="G15" s="89">
        <v>35.94</v>
      </c>
      <c r="H15" s="89">
        <v>2.02</v>
      </c>
      <c r="I15" s="89">
        <v>0.12</v>
      </c>
      <c r="J15" s="89">
        <v>0</v>
      </c>
      <c r="K15" s="106">
        <v>0</v>
      </c>
      <c r="L15" s="106">
        <v>0</v>
      </c>
      <c r="M15" s="106">
        <v>0</v>
      </c>
      <c r="N15" s="106">
        <v>0</v>
      </c>
    </row>
    <row r="16" spans="1:14" ht="13.5" customHeight="1">
      <c r="A16" s="86" t="s">
        <v>113</v>
      </c>
      <c r="B16" s="87"/>
      <c r="C16" s="88" t="s">
        <v>118</v>
      </c>
      <c r="D16" s="88"/>
      <c r="E16" s="86" t="s">
        <v>127</v>
      </c>
      <c r="F16" s="89">
        <v>38.08</v>
      </c>
      <c r="G16" s="89">
        <v>35.94</v>
      </c>
      <c r="H16" s="89">
        <v>2.02</v>
      </c>
      <c r="I16" s="89">
        <v>0.12</v>
      </c>
      <c r="J16" s="89">
        <v>0</v>
      </c>
      <c r="K16" s="106">
        <v>0</v>
      </c>
      <c r="L16" s="106">
        <v>0</v>
      </c>
      <c r="M16" s="106">
        <v>0</v>
      </c>
      <c r="N16" s="106">
        <v>0</v>
      </c>
    </row>
    <row r="17" spans="1:14" ht="13.5" customHeight="1">
      <c r="A17" s="86" t="s">
        <v>116</v>
      </c>
      <c r="B17" s="87">
        <v>212</v>
      </c>
      <c r="C17" s="88" t="s">
        <v>128</v>
      </c>
      <c r="D17" s="88" t="s">
        <v>129</v>
      </c>
      <c r="E17" s="86" t="s">
        <v>130</v>
      </c>
      <c r="F17" s="89">
        <v>38.08</v>
      </c>
      <c r="G17" s="89">
        <v>35.94</v>
      </c>
      <c r="H17" s="89">
        <v>2.02</v>
      </c>
      <c r="I17" s="89">
        <v>0.12</v>
      </c>
      <c r="J17" s="89">
        <v>0</v>
      </c>
      <c r="K17" s="106">
        <v>0</v>
      </c>
      <c r="L17" s="106">
        <v>0</v>
      </c>
      <c r="M17" s="106">
        <v>0</v>
      </c>
      <c r="N17" s="106">
        <v>0</v>
      </c>
    </row>
    <row r="18" spans="1:14" ht="13.5" customHeight="1">
      <c r="A18" s="86" t="s">
        <v>111</v>
      </c>
      <c r="B18" s="87">
        <v>213</v>
      </c>
      <c r="C18" s="88"/>
      <c r="D18" s="88"/>
      <c r="E18" s="86" t="s">
        <v>131</v>
      </c>
      <c r="F18" s="89">
        <v>3556.86</v>
      </c>
      <c r="G18" s="89">
        <v>3159.15</v>
      </c>
      <c r="H18" s="89">
        <v>395.5</v>
      </c>
      <c r="I18" s="89">
        <v>2.21</v>
      </c>
      <c r="J18" s="89">
        <v>0</v>
      </c>
      <c r="K18" s="106">
        <v>0</v>
      </c>
      <c r="L18" s="106">
        <v>0</v>
      </c>
      <c r="M18" s="106">
        <v>0</v>
      </c>
      <c r="N18" s="106">
        <v>0</v>
      </c>
    </row>
    <row r="19" spans="1:14" ht="13.5" customHeight="1">
      <c r="A19" s="86" t="s">
        <v>113</v>
      </c>
      <c r="B19" s="87"/>
      <c r="C19" s="88" t="s">
        <v>118</v>
      </c>
      <c r="D19" s="88"/>
      <c r="E19" s="86" t="s">
        <v>132</v>
      </c>
      <c r="F19" s="89">
        <v>3556.86</v>
      </c>
      <c r="G19" s="89">
        <v>3159.15</v>
      </c>
      <c r="H19" s="89">
        <v>395.5</v>
      </c>
      <c r="I19" s="89">
        <v>2.21</v>
      </c>
      <c r="J19" s="89">
        <v>0</v>
      </c>
      <c r="K19" s="106">
        <v>0</v>
      </c>
      <c r="L19" s="106">
        <v>0</v>
      </c>
      <c r="M19" s="106">
        <v>0</v>
      </c>
      <c r="N19" s="106">
        <v>0</v>
      </c>
    </row>
    <row r="20" spans="1:14" ht="13.5" customHeight="1">
      <c r="A20" s="86" t="s">
        <v>116</v>
      </c>
      <c r="B20" s="87">
        <v>213</v>
      </c>
      <c r="C20" s="88" t="s">
        <v>128</v>
      </c>
      <c r="D20" s="88" t="s">
        <v>133</v>
      </c>
      <c r="E20" s="86" t="s">
        <v>134</v>
      </c>
      <c r="F20" s="89">
        <v>3376.86</v>
      </c>
      <c r="G20" s="89">
        <v>3159.15</v>
      </c>
      <c r="H20" s="89">
        <v>215.5</v>
      </c>
      <c r="I20" s="89">
        <v>2.21</v>
      </c>
      <c r="J20" s="89">
        <v>0</v>
      </c>
      <c r="K20" s="106">
        <v>0</v>
      </c>
      <c r="L20" s="106">
        <v>0</v>
      </c>
      <c r="M20" s="106">
        <v>0</v>
      </c>
      <c r="N20" s="106">
        <v>0</v>
      </c>
    </row>
    <row r="21" spans="1:14" ht="13.5" customHeight="1">
      <c r="A21" s="86" t="s">
        <v>116</v>
      </c>
      <c r="B21" s="87">
        <v>213</v>
      </c>
      <c r="C21" s="88" t="s">
        <v>128</v>
      </c>
      <c r="D21" s="88" t="s">
        <v>135</v>
      </c>
      <c r="E21" s="86" t="s">
        <v>136</v>
      </c>
      <c r="F21" s="89">
        <v>180</v>
      </c>
      <c r="G21" s="89">
        <v>0</v>
      </c>
      <c r="H21" s="89">
        <v>180</v>
      </c>
      <c r="I21" s="89">
        <v>0</v>
      </c>
      <c r="J21" s="89">
        <v>0</v>
      </c>
      <c r="K21" s="106">
        <v>0</v>
      </c>
      <c r="L21" s="106">
        <v>0</v>
      </c>
      <c r="M21" s="106">
        <v>0</v>
      </c>
      <c r="N21" s="106">
        <v>0</v>
      </c>
    </row>
    <row r="22" spans="1:14" ht="13.5" customHeight="1">
      <c r="A22" s="86" t="s">
        <v>111</v>
      </c>
      <c r="B22" s="87">
        <v>221</v>
      </c>
      <c r="C22" s="88"/>
      <c r="D22" s="88"/>
      <c r="E22" s="86" t="s">
        <v>137</v>
      </c>
      <c r="F22" s="89">
        <v>357.72</v>
      </c>
      <c r="G22" s="89">
        <v>315.68</v>
      </c>
      <c r="H22" s="89">
        <v>41.23</v>
      </c>
      <c r="I22" s="89">
        <v>0.81</v>
      </c>
      <c r="J22" s="89">
        <v>0</v>
      </c>
      <c r="K22" s="106">
        <v>0</v>
      </c>
      <c r="L22" s="106">
        <v>0</v>
      </c>
      <c r="M22" s="106">
        <v>0</v>
      </c>
      <c r="N22" s="106">
        <v>0</v>
      </c>
    </row>
    <row r="23" spans="1:14" ht="13.5" customHeight="1">
      <c r="A23" s="86" t="s">
        <v>113</v>
      </c>
      <c r="B23" s="87"/>
      <c r="C23" s="88" t="s">
        <v>118</v>
      </c>
      <c r="D23" s="88"/>
      <c r="E23" s="86" t="s">
        <v>138</v>
      </c>
      <c r="F23" s="89">
        <v>276.52999999999997</v>
      </c>
      <c r="G23" s="89">
        <v>276.52999999999997</v>
      </c>
      <c r="H23" s="89">
        <v>0</v>
      </c>
      <c r="I23" s="89">
        <v>0</v>
      </c>
      <c r="J23" s="89">
        <v>0</v>
      </c>
      <c r="K23" s="106">
        <v>0</v>
      </c>
      <c r="L23" s="106">
        <v>0</v>
      </c>
      <c r="M23" s="106">
        <v>0</v>
      </c>
      <c r="N23" s="106">
        <v>0</v>
      </c>
    </row>
    <row r="24" spans="1:14" ht="13.5" customHeight="1">
      <c r="A24" s="86" t="s">
        <v>116</v>
      </c>
      <c r="B24" s="87">
        <v>221</v>
      </c>
      <c r="C24" s="88" t="s">
        <v>128</v>
      </c>
      <c r="D24" s="88" t="s">
        <v>129</v>
      </c>
      <c r="E24" s="86" t="s">
        <v>139</v>
      </c>
      <c r="F24" s="89">
        <v>276.52999999999997</v>
      </c>
      <c r="G24" s="89">
        <v>276.52999999999997</v>
      </c>
      <c r="H24" s="89">
        <v>0</v>
      </c>
      <c r="I24" s="89">
        <v>0</v>
      </c>
      <c r="J24" s="89">
        <v>0</v>
      </c>
      <c r="K24" s="106">
        <v>0</v>
      </c>
      <c r="L24" s="106">
        <v>0</v>
      </c>
      <c r="M24" s="106">
        <v>0</v>
      </c>
      <c r="N24" s="106">
        <v>0</v>
      </c>
    </row>
    <row r="25" spans="1:14" ht="13.5" customHeight="1">
      <c r="A25" s="86" t="s">
        <v>113</v>
      </c>
      <c r="B25" s="87"/>
      <c r="C25" s="88" t="s">
        <v>140</v>
      </c>
      <c r="D25" s="88"/>
      <c r="E25" s="86" t="s">
        <v>141</v>
      </c>
      <c r="F25" s="89">
        <v>81.19</v>
      </c>
      <c r="G25" s="89">
        <v>39.15</v>
      </c>
      <c r="H25" s="89">
        <v>41.23</v>
      </c>
      <c r="I25" s="89">
        <v>0.81</v>
      </c>
      <c r="J25" s="89">
        <v>0</v>
      </c>
      <c r="K25" s="106">
        <v>0</v>
      </c>
      <c r="L25" s="106">
        <v>0</v>
      </c>
      <c r="M25" s="106">
        <v>0</v>
      </c>
      <c r="N25" s="106">
        <v>0</v>
      </c>
    </row>
    <row r="26" spans="1:14" ht="13.5" customHeight="1">
      <c r="A26" s="86" t="s">
        <v>116</v>
      </c>
      <c r="B26" s="87">
        <v>221</v>
      </c>
      <c r="C26" s="88" t="s">
        <v>142</v>
      </c>
      <c r="D26" s="88" t="s">
        <v>143</v>
      </c>
      <c r="E26" s="86" t="s">
        <v>144</v>
      </c>
      <c r="F26" s="89">
        <v>81.19</v>
      </c>
      <c r="G26" s="89">
        <v>39.15</v>
      </c>
      <c r="H26" s="89">
        <v>41.23</v>
      </c>
      <c r="I26" s="89">
        <v>0.81</v>
      </c>
      <c r="J26" s="89">
        <v>0</v>
      </c>
      <c r="K26" s="106">
        <v>0</v>
      </c>
      <c r="L26" s="106">
        <v>0</v>
      </c>
      <c r="M26" s="106">
        <v>0</v>
      </c>
      <c r="N26" s="106">
        <v>0</v>
      </c>
    </row>
    <row r="27" spans="1:14" ht="13.5" customHeight="1">
      <c r="A27" s="86" t="s">
        <v>111</v>
      </c>
      <c r="B27" s="87">
        <v>224</v>
      </c>
      <c r="C27" s="88"/>
      <c r="D27" s="88"/>
      <c r="E27" s="86" t="s">
        <v>145</v>
      </c>
      <c r="F27" s="89">
        <v>142</v>
      </c>
      <c r="G27" s="89">
        <v>0</v>
      </c>
      <c r="H27" s="89">
        <v>142</v>
      </c>
      <c r="I27" s="89">
        <v>0</v>
      </c>
      <c r="J27" s="89">
        <v>0</v>
      </c>
      <c r="K27" s="106">
        <v>0</v>
      </c>
      <c r="L27" s="106">
        <v>0</v>
      </c>
      <c r="M27" s="106">
        <v>0</v>
      </c>
      <c r="N27" s="106">
        <v>0</v>
      </c>
    </row>
    <row r="28" spans="1:14" ht="13.5" customHeight="1">
      <c r="A28" s="86" t="s">
        <v>113</v>
      </c>
      <c r="B28" s="87"/>
      <c r="C28" s="88" t="s">
        <v>129</v>
      </c>
      <c r="D28" s="88"/>
      <c r="E28" s="86" t="s">
        <v>146</v>
      </c>
      <c r="F28" s="89">
        <v>142</v>
      </c>
      <c r="G28" s="89">
        <v>0</v>
      </c>
      <c r="H28" s="89">
        <v>142</v>
      </c>
      <c r="I28" s="89">
        <v>0</v>
      </c>
      <c r="J28" s="89">
        <v>0</v>
      </c>
      <c r="K28" s="106">
        <v>0</v>
      </c>
      <c r="L28" s="106">
        <v>0</v>
      </c>
      <c r="M28" s="106">
        <v>0</v>
      </c>
      <c r="N28" s="106">
        <v>0</v>
      </c>
    </row>
    <row r="29" spans="1:14" ht="13.5" customHeight="1">
      <c r="A29" s="86" t="s">
        <v>111</v>
      </c>
      <c r="B29" s="87">
        <v>224</v>
      </c>
      <c r="C29" s="88" t="s">
        <v>129</v>
      </c>
      <c r="D29" s="88" t="s">
        <v>147</v>
      </c>
      <c r="E29" s="86" t="s">
        <v>191</v>
      </c>
      <c r="F29" s="89">
        <v>142</v>
      </c>
      <c r="G29" s="89"/>
      <c r="H29" s="89">
        <v>142</v>
      </c>
      <c r="I29" s="89"/>
      <c r="J29" s="89"/>
      <c r="K29" s="106"/>
      <c r="L29" s="106"/>
      <c r="M29" s="106"/>
      <c r="N29" s="106"/>
    </row>
    <row r="30" spans="1:14" ht="13.5" customHeight="1">
      <c r="A30" s="86" t="s">
        <v>111</v>
      </c>
      <c r="B30" s="90">
        <v>211</v>
      </c>
      <c r="C30" s="91"/>
      <c r="D30" s="91"/>
      <c r="E30" s="92" t="s">
        <v>149</v>
      </c>
      <c r="F30" s="93">
        <v>2629</v>
      </c>
      <c r="G30" s="89"/>
      <c r="H30" s="89"/>
      <c r="I30" s="89"/>
      <c r="J30" s="89"/>
      <c r="K30" s="106"/>
      <c r="L30" s="106"/>
      <c r="M30" s="106"/>
      <c r="N30" s="93">
        <v>2629</v>
      </c>
    </row>
    <row r="31" spans="1:14" ht="13.5" customHeight="1">
      <c r="A31" s="86" t="s">
        <v>111</v>
      </c>
      <c r="B31" s="90"/>
      <c r="C31" s="91" t="s">
        <v>114</v>
      </c>
      <c r="D31" s="91"/>
      <c r="E31" s="92" t="s">
        <v>150</v>
      </c>
      <c r="F31" s="93">
        <v>2629</v>
      </c>
      <c r="G31" s="89"/>
      <c r="H31" s="89"/>
      <c r="I31" s="89"/>
      <c r="J31" s="89"/>
      <c r="K31" s="106"/>
      <c r="L31" s="106"/>
      <c r="M31" s="106"/>
      <c r="N31" s="93">
        <v>2629</v>
      </c>
    </row>
    <row r="32" spans="1:14" ht="13.5" customHeight="1">
      <c r="A32" s="86" t="s">
        <v>111</v>
      </c>
      <c r="B32" s="90">
        <v>211</v>
      </c>
      <c r="C32" s="91" t="s">
        <v>114</v>
      </c>
      <c r="D32" s="91" t="s">
        <v>151</v>
      </c>
      <c r="E32" s="92" t="s">
        <v>152</v>
      </c>
      <c r="F32" s="93">
        <v>2629</v>
      </c>
      <c r="G32" s="89"/>
      <c r="H32" s="89"/>
      <c r="I32" s="89"/>
      <c r="J32" s="89"/>
      <c r="K32" s="106"/>
      <c r="L32" s="106"/>
      <c r="M32" s="106"/>
      <c r="N32" s="93">
        <v>2629</v>
      </c>
    </row>
    <row r="33" spans="1:14" ht="13.5" customHeight="1">
      <c r="A33" s="86" t="s">
        <v>111</v>
      </c>
      <c r="B33" s="90">
        <v>213</v>
      </c>
      <c r="C33" s="91"/>
      <c r="D33" s="91"/>
      <c r="E33" s="92" t="s">
        <v>131</v>
      </c>
      <c r="F33" s="93">
        <v>1270</v>
      </c>
      <c r="G33" s="89"/>
      <c r="H33" s="89"/>
      <c r="I33" s="89"/>
      <c r="J33" s="89"/>
      <c r="K33" s="106"/>
      <c r="L33" s="106"/>
      <c r="M33" s="106"/>
      <c r="N33" s="93">
        <v>1270</v>
      </c>
    </row>
    <row r="34" spans="1:14" ht="13.5" customHeight="1">
      <c r="A34" s="86" t="s">
        <v>111</v>
      </c>
      <c r="B34" s="90"/>
      <c r="C34" s="91" t="s">
        <v>118</v>
      </c>
      <c r="D34" s="91"/>
      <c r="E34" s="92" t="s">
        <v>132</v>
      </c>
      <c r="F34" s="93">
        <v>1270</v>
      </c>
      <c r="G34" s="89"/>
      <c r="H34" s="89"/>
      <c r="I34" s="89"/>
      <c r="J34" s="89"/>
      <c r="K34" s="106"/>
      <c r="L34" s="106"/>
      <c r="M34" s="106"/>
      <c r="N34" s="93">
        <v>1270</v>
      </c>
    </row>
    <row r="35" spans="1:14" ht="13.5" customHeight="1">
      <c r="A35" s="86" t="s">
        <v>111</v>
      </c>
      <c r="B35" s="90">
        <v>213</v>
      </c>
      <c r="C35" s="91" t="s">
        <v>118</v>
      </c>
      <c r="D35" s="91" t="s">
        <v>114</v>
      </c>
      <c r="E35" s="92" t="s">
        <v>153</v>
      </c>
      <c r="F35" s="93">
        <v>1270</v>
      </c>
      <c r="G35" s="89"/>
      <c r="H35" s="89"/>
      <c r="I35" s="89"/>
      <c r="J35" s="89"/>
      <c r="K35" s="106"/>
      <c r="L35" s="106"/>
      <c r="M35" s="106"/>
      <c r="N35" s="93">
        <v>1270</v>
      </c>
    </row>
    <row r="36" spans="1:14" ht="13.5" customHeight="1">
      <c r="A36" s="86" t="s">
        <v>111</v>
      </c>
      <c r="B36" s="90">
        <v>213</v>
      </c>
      <c r="C36" s="91" t="s">
        <v>118</v>
      </c>
      <c r="D36" s="91" t="s">
        <v>147</v>
      </c>
      <c r="E36" s="92" t="s">
        <v>154</v>
      </c>
      <c r="F36" s="93">
        <v>100</v>
      </c>
      <c r="G36" s="89"/>
      <c r="H36" s="89"/>
      <c r="I36" s="89"/>
      <c r="J36" s="89"/>
      <c r="K36" s="106"/>
      <c r="L36" s="106"/>
      <c r="M36" s="106"/>
      <c r="N36" s="93">
        <v>100</v>
      </c>
    </row>
    <row r="37" spans="1:14" ht="13.5" customHeight="1">
      <c r="A37" s="86" t="s">
        <v>111</v>
      </c>
      <c r="B37" s="90">
        <v>213</v>
      </c>
      <c r="C37" s="91" t="s">
        <v>118</v>
      </c>
      <c r="D37" s="91" t="s">
        <v>155</v>
      </c>
      <c r="E37" s="92" t="s">
        <v>156</v>
      </c>
      <c r="F37" s="93">
        <v>2649.4</v>
      </c>
      <c r="G37" s="89"/>
      <c r="H37" s="89"/>
      <c r="I37" s="89"/>
      <c r="J37" s="89"/>
      <c r="K37" s="106"/>
      <c r="L37" s="106"/>
      <c r="M37" s="106"/>
      <c r="N37" s="93">
        <v>2649.4</v>
      </c>
    </row>
    <row r="38" spans="1:14" ht="13.5" customHeight="1">
      <c r="A38" s="86" t="s">
        <v>111</v>
      </c>
      <c r="B38" s="90">
        <v>213</v>
      </c>
      <c r="C38" s="91" t="s">
        <v>118</v>
      </c>
      <c r="D38" s="91" t="s">
        <v>157</v>
      </c>
      <c r="E38" s="92" t="s">
        <v>158</v>
      </c>
      <c r="F38" s="93">
        <v>120</v>
      </c>
      <c r="G38" s="89"/>
      <c r="H38" s="89"/>
      <c r="I38" s="89"/>
      <c r="J38" s="89"/>
      <c r="K38" s="106"/>
      <c r="L38" s="106"/>
      <c r="M38" s="106"/>
      <c r="N38" s="93">
        <v>120</v>
      </c>
    </row>
    <row r="39" spans="1:14" ht="13.5" customHeight="1">
      <c r="A39" s="86" t="s">
        <v>111</v>
      </c>
      <c r="B39" s="90">
        <v>213</v>
      </c>
      <c r="C39" s="91" t="s">
        <v>118</v>
      </c>
      <c r="D39" s="91" t="s">
        <v>143</v>
      </c>
      <c r="E39" s="92" t="s">
        <v>159</v>
      </c>
      <c r="F39" s="93">
        <v>1016.1</v>
      </c>
      <c r="G39" s="89"/>
      <c r="H39" s="89"/>
      <c r="I39" s="89"/>
      <c r="J39" s="89"/>
      <c r="K39" s="106"/>
      <c r="L39" s="106"/>
      <c r="M39" s="106"/>
      <c r="N39" s="93">
        <v>1016.1</v>
      </c>
    </row>
    <row r="40" spans="1:14" ht="13.5" customHeight="1">
      <c r="A40" s="86" t="s">
        <v>111</v>
      </c>
      <c r="B40" s="94">
        <v>213</v>
      </c>
      <c r="C40" s="95"/>
      <c r="D40" s="95"/>
      <c r="E40" s="96" t="s">
        <v>131</v>
      </c>
      <c r="F40" s="97">
        <v>3556.86</v>
      </c>
      <c r="G40" s="97">
        <v>3159.15</v>
      </c>
      <c r="H40" s="97">
        <v>215.5</v>
      </c>
      <c r="I40" s="97">
        <v>2.21</v>
      </c>
      <c r="J40" s="89"/>
      <c r="K40" s="106"/>
      <c r="L40" s="106"/>
      <c r="M40" s="106"/>
      <c r="N40" s="97">
        <v>180</v>
      </c>
    </row>
    <row r="41" spans="1:14" ht="13.5" customHeight="1">
      <c r="A41" s="86" t="s">
        <v>111</v>
      </c>
      <c r="B41" s="98"/>
      <c r="C41" s="99" t="s">
        <v>118</v>
      </c>
      <c r="D41" s="99"/>
      <c r="E41" s="100" t="s">
        <v>192</v>
      </c>
      <c r="F41" s="101">
        <v>3556.86</v>
      </c>
      <c r="G41" s="101">
        <v>3159.15</v>
      </c>
      <c r="H41" s="101">
        <v>215.5</v>
      </c>
      <c r="I41" s="101">
        <v>2.21</v>
      </c>
      <c r="J41" s="89"/>
      <c r="K41" s="106"/>
      <c r="L41" s="106"/>
      <c r="M41" s="106"/>
      <c r="N41" s="101">
        <v>180</v>
      </c>
    </row>
    <row r="42" spans="1:14" ht="13.5" customHeight="1">
      <c r="A42" s="86" t="s">
        <v>111</v>
      </c>
      <c r="B42" s="98">
        <v>213</v>
      </c>
      <c r="C42" s="99" t="s">
        <v>193</v>
      </c>
      <c r="D42" s="99" t="s">
        <v>135</v>
      </c>
      <c r="E42" s="100" t="s">
        <v>194</v>
      </c>
      <c r="F42" s="101">
        <v>180</v>
      </c>
      <c r="G42" s="89"/>
      <c r="H42" s="89"/>
      <c r="I42" s="89"/>
      <c r="J42" s="89"/>
      <c r="K42" s="106"/>
      <c r="L42" s="106"/>
      <c r="M42" s="106"/>
      <c r="N42" s="101">
        <v>180</v>
      </c>
    </row>
    <row r="43" spans="1:14" ht="13.5" customHeight="1">
      <c r="A43" s="86" t="s">
        <v>111</v>
      </c>
      <c r="B43" s="98">
        <v>224</v>
      </c>
      <c r="C43" s="99"/>
      <c r="D43" s="99"/>
      <c r="E43" s="100" t="s">
        <v>145</v>
      </c>
      <c r="F43" s="101">
        <v>142</v>
      </c>
      <c r="G43" s="89"/>
      <c r="H43" s="89"/>
      <c r="I43" s="89"/>
      <c r="J43" s="89"/>
      <c r="K43" s="106"/>
      <c r="L43" s="106"/>
      <c r="M43" s="106"/>
      <c r="N43" s="101">
        <v>142</v>
      </c>
    </row>
    <row r="44" spans="1:14" ht="13.5" customHeight="1">
      <c r="A44" s="86" t="s">
        <v>111</v>
      </c>
      <c r="B44" s="98"/>
      <c r="C44" s="99" t="s">
        <v>129</v>
      </c>
      <c r="D44" s="99"/>
      <c r="E44" s="100" t="s">
        <v>195</v>
      </c>
      <c r="F44" s="101">
        <v>142</v>
      </c>
      <c r="G44" s="89"/>
      <c r="H44" s="89"/>
      <c r="I44" s="89"/>
      <c r="J44" s="89"/>
      <c r="K44" s="106"/>
      <c r="L44" s="106"/>
      <c r="M44" s="106"/>
      <c r="N44" s="101">
        <v>142</v>
      </c>
    </row>
    <row r="45" spans="1:14" ht="13.5" customHeight="1">
      <c r="A45" s="86" t="s">
        <v>111</v>
      </c>
      <c r="B45" s="98">
        <v>224</v>
      </c>
      <c r="C45" s="99" t="s">
        <v>129</v>
      </c>
      <c r="D45" s="99" t="s">
        <v>147</v>
      </c>
      <c r="E45" s="100" t="s">
        <v>196</v>
      </c>
      <c r="F45" s="101">
        <v>142</v>
      </c>
      <c r="G45" s="89"/>
      <c r="H45" s="89"/>
      <c r="I45" s="89"/>
      <c r="J45" s="89"/>
      <c r="K45" s="106"/>
      <c r="L45" s="106"/>
      <c r="M45" s="106"/>
      <c r="N45" s="93">
        <v>142</v>
      </c>
    </row>
    <row r="46" spans="1:14" ht="13.5" customHeight="1">
      <c r="A46" s="86"/>
      <c r="B46" s="87"/>
      <c r="C46" s="88"/>
      <c r="D46" s="88"/>
      <c r="E46" s="86"/>
      <c r="F46" s="89"/>
      <c r="G46" s="89">
        <v>0</v>
      </c>
      <c r="H46" s="89"/>
      <c r="I46" s="89">
        <v>0</v>
      </c>
      <c r="J46" s="89">
        <v>0</v>
      </c>
      <c r="K46" s="106">
        <v>0</v>
      </c>
      <c r="L46" s="106">
        <v>0</v>
      </c>
      <c r="M46" s="106">
        <v>0</v>
      </c>
      <c r="N46" s="106">
        <v>0</v>
      </c>
    </row>
    <row r="47" spans="1:14" ht="13.5" customHeight="1"/>
    <row r="48" spans="1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5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194"/>
  <sheetViews>
    <sheetView showGridLines="0" showZeros="0" workbookViewId="0">
      <selection activeCell="A3" sqref="A3"/>
    </sheetView>
  </sheetViews>
  <sheetFormatPr defaultColWidth="9" defaultRowHeight="13.5"/>
  <cols>
    <col min="1" max="1" width="6.875" customWidth="1"/>
    <col min="2" max="2" width="4.875" customWidth="1"/>
    <col min="3" max="3" width="5.25" customWidth="1"/>
    <col min="9" max="9" width="11.375" customWidth="1"/>
    <col min="10" max="11" width="4" customWidth="1"/>
    <col min="12" max="12" width="3.125" customWidth="1"/>
    <col min="13" max="13" width="4.75" customWidth="1"/>
    <col min="14" max="14" width="1.75" customWidth="1"/>
    <col min="15" max="15" width="2.625" customWidth="1"/>
    <col min="19" max="19" width="5.125" customWidth="1"/>
    <col min="20" max="20" width="3.25" customWidth="1"/>
    <col min="21" max="21" width="3.875" customWidth="1"/>
    <col min="22" max="22" width="3.5" customWidth="1"/>
    <col min="23" max="23" width="2.125" customWidth="1"/>
    <col min="24" max="24" width="3.25" customWidth="1"/>
    <col min="25" max="25" width="3.75" customWidth="1"/>
    <col min="29" max="29" width="4.875" customWidth="1"/>
    <col min="30" max="30" width="3.75" customWidth="1"/>
    <col min="31" max="31" width="2.625" customWidth="1"/>
  </cols>
  <sheetData>
    <row r="1" spans="1:35" ht="27" customHeight="1">
      <c r="A1" s="343" t="s">
        <v>197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</row>
    <row r="2" spans="1:35" ht="13.5" customHeight="1">
      <c r="A2" s="62"/>
      <c r="B2" s="62"/>
      <c r="C2" s="62"/>
      <c r="D2" s="62"/>
      <c r="E2" s="62"/>
      <c r="F2" s="63"/>
      <c r="G2" s="62"/>
      <c r="H2" s="62"/>
      <c r="I2" s="62"/>
      <c r="J2" s="62"/>
      <c r="K2" s="74"/>
      <c r="L2" s="62"/>
      <c r="M2" s="62"/>
      <c r="N2" s="62"/>
      <c r="O2" s="62"/>
      <c r="P2" s="63"/>
      <c r="Q2" s="62"/>
      <c r="R2" s="62"/>
      <c r="S2" s="62"/>
      <c r="T2" s="62"/>
      <c r="U2" s="74"/>
      <c r="V2" s="62"/>
      <c r="W2" s="62"/>
      <c r="X2" s="62"/>
      <c r="Y2" s="62"/>
      <c r="Z2" s="62"/>
      <c r="AA2" s="62"/>
      <c r="AB2" s="62"/>
      <c r="AC2" s="62"/>
      <c r="AD2" s="62"/>
      <c r="AE2" s="74"/>
      <c r="AF2" s="63"/>
      <c r="AG2" s="76"/>
      <c r="AI2" s="77" t="s">
        <v>198</v>
      </c>
    </row>
    <row r="3" spans="1:35" ht="32.25" customHeight="1">
      <c r="A3" s="219" t="s">
        <v>281</v>
      </c>
      <c r="B3" s="64"/>
      <c r="C3" s="64"/>
      <c r="D3" s="64"/>
      <c r="E3" s="65"/>
      <c r="F3" s="66"/>
      <c r="G3" s="62"/>
      <c r="H3" s="62"/>
      <c r="I3" s="62"/>
      <c r="J3" s="62"/>
      <c r="K3" s="75"/>
      <c r="L3" s="62"/>
      <c r="M3" s="62"/>
      <c r="N3" s="62"/>
      <c r="O3" s="62"/>
      <c r="P3" s="66"/>
      <c r="Q3" s="62"/>
      <c r="R3" s="62"/>
      <c r="S3" s="62"/>
      <c r="T3" s="62"/>
      <c r="U3" s="75"/>
      <c r="V3" s="62"/>
      <c r="W3" s="62"/>
      <c r="X3" s="62"/>
      <c r="Y3" s="62"/>
      <c r="Z3" s="62"/>
      <c r="AA3" s="62"/>
      <c r="AB3" s="62"/>
      <c r="AC3" s="62"/>
      <c r="AD3" s="62"/>
      <c r="AE3" s="75"/>
      <c r="AF3" s="66"/>
      <c r="AG3" s="76"/>
      <c r="AI3" s="77" t="s">
        <v>24</v>
      </c>
    </row>
    <row r="4" spans="1:35" ht="13.5" customHeight="1">
      <c r="A4" s="344" t="s">
        <v>106</v>
      </c>
      <c r="B4" s="344"/>
      <c r="C4" s="344"/>
      <c r="D4" s="338" t="s">
        <v>107</v>
      </c>
      <c r="E4" s="338" t="s">
        <v>199</v>
      </c>
      <c r="F4" s="333" t="s">
        <v>168</v>
      </c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5"/>
    </row>
    <row r="5" spans="1:35" ht="13.5" customHeight="1">
      <c r="A5" s="67"/>
      <c r="B5" s="67"/>
      <c r="C5" s="67"/>
      <c r="D5" s="339"/>
      <c r="E5" s="341"/>
      <c r="F5" s="333" t="s">
        <v>92</v>
      </c>
      <c r="G5" s="334"/>
      <c r="H5" s="334"/>
      <c r="I5" s="334"/>
      <c r="J5" s="334"/>
      <c r="K5" s="334"/>
      <c r="L5" s="334"/>
      <c r="M5" s="334"/>
      <c r="N5" s="334"/>
      <c r="O5" s="335"/>
      <c r="P5" s="333" t="s">
        <v>93</v>
      </c>
      <c r="Q5" s="334"/>
      <c r="R5" s="334"/>
      <c r="S5" s="334"/>
      <c r="T5" s="334"/>
      <c r="U5" s="334"/>
      <c r="V5" s="334"/>
      <c r="W5" s="334"/>
      <c r="X5" s="334"/>
      <c r="Y5" s="335"/>
      <c r="Z5" s="333" t="s">
        <v>94</v>
      </c>
      <c r="AA5" s="334"/>
      <c r="AB5" s="334"/>
      <c r="AC5" s="334"/>
      <c r="AD5" s="334"/>
      <c r="AE5" s="334"/>
      <c r="AF5" s="334"/>
      <c r="AG5" s="334"/>
      <c r="AH5" s="334"/>
      <c r="AI5" s="335"/>
    </row>
    <row r="6" spans="1:35" ht="13.5" customHeight="1">
      <c r="A6" s="336" t="s">
        <v>108</v>
      </c>
      <c r="B6" s="336" t="s">
        <v>109</v>
      </c>
      <c r="C6" s="336" t="s">
        <v>110</v>
      </c>
      <c r="D6" s="339"/>
      <c r="E6" s="341"/>
      <c r="F6" s="328" t="s">
        <v>81</v>
      </c>
      <c r="G6" s="333" t="s">
        <v>82</v>
      </c>
      <c r="H6" s="334"/>
      <c r="I6" s="335"/>
      <c r="J6" s="328" t="s">
        <v>200</v>
      </c>
      <c r="K6" s="328" t="s">
        <v>201</v>
      </c>
      <c r="L6" s="328" t="s">
        <v>202</v>
      </c>
      <c r="M6" s="328" t="s">
        <v>203</v>
      </c>
      <c r="N6" s="331" t="s">
        <v>204</v>
      </c>
      <c r="O6" s="331" t="s">
        <v>205</v>
      </c>
      <c r="P6" s="328" t="s">
        <v>81</v>
      </c>
      <c r="Q6" s="333" t="s">
        <v>82</v>
      </c>
      <c r="R6" s="334"/>
      <c r="S6" s="335"/>
      <c r="T6" s="328" t="s">
        <v>200</v>
      </c>
      <c r="U6" s="328" t="s">
        <v>201</v>
      </c>
      <c r="V6" s="328" t="s">
        <v>202</v>
      </c>
      <c r="W6" s="328" t="s">
        <v>203</v>
      </c>
      <c r="X6" s="331" t="s">
        <v>206</v>
      </c>
      <c r="Y6" s="331" t="s">
        <v>205</v>
      </c>
      <c r="Z6" s="328" t="s">
        <v>81</v>
      </c>
      <c r="AA6" s="333" t="s">
        <v>82</v>
      </c>
      <c r="AB6" s="334"/>
      <c r="AC6" s="335"/>
      <c r="AD6" s="328" t="s">
        <v>200</v>
      </c>
      <c r="AE6" s="328" t="s">
        <v>201</v>
      </c>
      <c r="AF6" s="328" t="s">
        <v>202</v>
      </c>
      <c r="AG6" s="328" t="s">
        <v>203</v>
      </c>
      <c r="AH6" s="329" t="s">
        <v>206</v>
      </c>
      <c r="AI6" s="329" t="s">
        <v>205</v>
      </c>
    </row>
    <row r="7" spans="1:35" ht="36" customHeight="1">
      <c r="A7" s="337"/>
      <c r="B7" s="337"/>
      <c r="C7" s="337"/>
      <c r="D7" s="340"/>
      <c r="E7" s="342"/>
      <c r="F7" s="328"/>
      <c r="G7" s="68" t="s">
        <v>88</v>
      </c>
      <c r="H7" s="68" t="s">
        <v>89</v>
      </c>
      <c r="I7" s="68" t="s">
        <v>90</v>
      </c>
      <c r="J7" s="328"/>
      <c r="K7" s="328"/>
      <c r="L7" s="328"/>
      <c r="M7" s="328"/>
      <c r="N7" s="332"/>
      <c r="O7" s="332"/>
      <c r="P7" s="328"/>
      <c r="Q7" s="68" t="s">
        <v>88</v>
      </c>
      <c r="R7" s="68" t="s">
        <v>89</v>
      </c>
      <c r="S7" s="68" t="s">
        <v>90</v>
      </c>
      <c r="T7" s="328"/>
      <c r="U7" s="328"/>
      <c r="V7" s="328"/>
      <c r="W7" s="328"/>
      <c r="X7" s="332"/>
      <c r="Y7" s="332"/>
      <c r="Z7" s="328"/>
      <c r="AA7" s="68" t="s">
        <v>88</v>
      </c>
      <c r="AB7" s="68" t="s">
        <v>89</v>
      </c>
      <c r="AC7" s="68" t="s">
        <v>90</v>
      </c>
      <c r="AD7" s="328"/>
      <c r="AE7" s="328"/>
      <c r="AF7" s="328"/>
      <c r="AG7" s="328"/>
      <c r="AH7" s="330"/>
      <c r="AI7" s="330"/>
    </row>
    <row r="8" spans="1:35" s="1" customFormat="1" ht="33" customHeight="1">
      <c r="A8" s="69"/>
      <c r="B8" s="70"/>
      <c r="C8" s="70"/>
      <c r="D8" s="71" t="s">
        <v>81</v>
      </c>
      <c r="E8" s="72">
        <f>F8+P8+Z8</f>
        <v>4367.7</v>
      </c>
      <c r="F8" s="73">
        <f>G8+J8+K8+L8+M8+N8+O8</f>
        <v>4103.47</v>
      </c>
      <c r="G8" s="72">
        <f>H8+I8</f>
        <v>4103.47</v>
      </c>
      <c r="H8" s="72">
        <v>4103.47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3">
        <f>Q8+T8+U8+V8+W8+X8+Y8</f>
        <v>260.51</v>
      </c>
      <c r="Q8" s="72">
        <f>R8+S8</f>
        <v>260.51</v>
      </c>
      <c r="R8" s="72">
        <v>260.51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3">
        <f>AA8+AD8+AE8+AF8+AG8+AH8+AI8</f>
        <v>3.72</v>
      </c>
      <c r="AA8" s="72">
        <f>AB8+AC8</f>
        <v>3.72</v>
      </c>
      <c r="AB8" s="72">
        <v>3.72</v>
      </c>
      <c r="AC8" s="72">
        <v>0</v>
      </c>
      <c r="AD8" s="72">
        <v>0</v>
      </c>
      <c r="AE8" s="72">
        <v>0</v>
      </c>
      <c r="AF8" s="72">
        <v>0</v>
      </c>
      <c r="AG8" s="73">
        <v>0</v>
      </c>
      <c r="AH8" s="78">
        <v>0</v>
      </c>
      <c r="AI8" s="78">
        <v>0</v>
      </c>
    </row>
    <row r="9" spans="1:35" ht="33" customHeight="1">
      <c r="A9" s="69">
        <v>208</v>
      </c>
      <c r="B9" s="70"/>
      <c r="C9" s="70"/>
      <c r="D9" s="71" t="s">
        <v>112</v>
      </c>
      <c r="E9" s="72">
        <f t="shared" ref="E9:E25" si="0">F9+P9+Z9</f>
        <v>400.97</v>
      </c>
      <c r="F9" s="73">
        <f t="shared" ref="F9:F25" si="1">G9+J9+K9+L9+M9+N9+O9</f>
        <v>398.63</v>
      </c>
      <c r="G9" s="72">
        <f t="shared" ref="G9:G25" si="2">H9+I9</f>
        <v>398.63</v>
      </c>
      <c r="H9" s="72">
        <v>398.63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3">
        <f t="shared" ref="P9:P25" si="3">Q9+T9+U9+V9+W9+X9+Y9</f>
        <v>1.76</v>
      </c>
      <c r="Q9" s="72">
        <f t="shared" ref="Q9:Q25" si="4">R9+S9</f>
        <v>1.76</v>
      </c>
      <c r="R9" s="72">
        <v>1.76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3">
        <f t="shared" ref="Z9:Z25" si="5">AA9+AD9+AE9+AF9+AG9+AH9+AI9</f>
        <v>0.57999999999999996</v>
      </c>
      <c r="AA9" s="72">
        <f t="shared" ref="AA9:AA25" si="6">AB9+AC9</f>
        <v>0.57999999999999996</v>
      </c>
      <c r="AB9" s="72">
        <v>0.57999999999999996</v>
      </c>
      <c r="AC9" s="72">
        <v>0</v>
      </c>
      <c r="AD9" s="72">
        <v>0</v>
      </c>
      <c r="AE9" s="72">
        <v>0</v>
      </c>
      <c r="AF9" s="72">
        <v>0</v>
      </c>
      <c r="AG9" s="73">
        <v>0</v>
      </c>
      <c r="AH9" s="78">
        <v>0</v>
      </c>
      <c r="AI9" s="78">
        <v>0</v>
      </c>
    </row>
    <row r="10" spans="1:35" ht="33" customHeight="1">
      <c r="A10" s="69"/>
      <c r="B10" s="70" t="s">
        <v>114</v>
      </c>
      <c r="C10" s="70"/>
      <c r="D10" s="71" t="s">
        <v>115</v>
      </c>
      <c r="E10" s="72">
        <f t="shared" si="0"/>
        <v>400.97</v>
      </c>
      <c r="F10" s="73">
        <f t="shared" si="1"/>
        <v>398.63</v>
      </c>
      <c r="G10" s="72">
        <f t="shared" si="2"/>
        <v>398.63</v>
      </c>
      <c r="H10" s="72">
        <v>398.63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3">
        <f t="shared" si="3"/>
        <v>1.76</v>
      </c>
      <c r="Q10" s="72">
        <f t="shared" si="4"/>
        <v>1.76</v>
      </c>
      <c r="R10" s="72">
        <v>1.76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3">
        <f t="shared" si="5"/>
        <v>0.57999999999999996</v>
      </c>
      <c r="AA10" s="72">
        <f t="shared" si="6"/>
        <v>0.57999999999999996</v>
      </c>
      <c r="AB10" s="72">
        <v>0.57999999999999996</v>
      </c>
      <c r="AC10" s="72">
        <v>0</v>
      </c>
      <c r="AD10" s="72">
        <v>0</v>
      </c>
      <c r="AE10" s="72">
        <v>0</v>
      </c>
      <c r="AF10" s="72">
        <v>0</v>
      </c>
      <c r="AG10" s="73">
        <v>0</v>
      </c>
      <c r="AH10" s="78">
        <v>0</v>
      </c>
      <c r="AI10" s="78">
        <v>0</v>
      </c>
    </row>
    <row r="11" spans="1:35" ht="33" customHeight="1">
      <c r="A11" s="69">
        <v>208</v>
      </c>
      <c r="B11" s="70" t="s">
        <v>117</v>
      </c>
      <c r="C11" s="70" t="s">
        <v>118</v>
      </c>
      <c r="D11" s="71" t="s">
        <v>119</v>
      </c>
      <c r="E11" s="72">
        <f t="shared" si="0"/>
        <v>2.34</v>
      </c>
      <c r="F11" s="73">
        <f t="shared" si="1"/>
        <v>0</v>
      </c>
      <c r="G11" s="72">
        <f t="shared" si="2"/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3">
        <f t="shared" si="3"/>
        <v>1.76</v>
      </c>
      <c r="Q11" s="72">
        <f t="shared" si="4"/>
        <v>1.76</v>
      </c>
      <c r="R11" s="72">
        <v>1.76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3">
        <f t="shared" si="5"/>
        <v>0.57999999999999996</v>
      </c>
      <c r="AA11" s="72">
        <f t="shared" si="6"/>
        <v>0.57999999999999996</v>
      </c>
      <c r="AB11" s="72">
        <v>0.57999999999999996</v>
      </c>
      <c r="AC11" s="72">
        <v>0</v>
      </c>
      <c r="AD11" s="72">
        <v>0</v>
      </c>
      <c r="AE11" s="72">
        <v>0</v>
      </c>
      <c r="AF11" s="72">
        <v>0</v>
      </c>
      <c r="AG11" s="73">
        <v>0</v>
      </c>
      <c r="AH11" s="78">
        <v>0</v>
      </c>
      <c r="AI11" s="78">
        <v>0</v>
      </c>
    </row>
    <row r="12" spans="1:35" ht="33" customHeight="1">
      <c r="A12" s="69">
        <v>208</v>
      </c>
      <c r="B12" s="70" t="s">
        <v>117</v>
      </c>
      <c r="C12" s="70" t="s">
        <v>114</v>
      </c>
      <c r="D12" s="71" t="s">
        <v>120</v>
      </c>
      <c r="E12" s="72">
        <f t="shared" si="0"/>
        <v>398.63</v>
      </c>
      <c r="F12" s="73">
        <f t="shared" si="1"/>
        <v>398.63</v>
      </c>
      <c r="G12" s="72">
        <f t="shared" si="2"/>
        <v>398.63</v>
      </c>
      <c r="H12" s="72">
        <v>398.63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3">
        <f t="shared" si="3"/>
        <v>0</v>
      </c>
      <c r="Q12" s="72">
        <f t="shared" si="4"/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3">
        <f t="shared" si="5"/>
        <v>0</v>
      </c>
      <c r="AA12" s="72">
        <f t="shared" si="6"/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3">
        <v>0</v>
      </c>
      <c r="AH12" s="78">
        <v>0</v>
      </c>
      <c r="AI12" s="78">
        <v>0</v>
      </c>
    </row>
    <row r="13" spans="1:35" ht="33" customHeight="1">
      <c r="A13" s="69">
        <v>210</v>
      </c>
      <c r="B13" s="70"/>
      <c r="C13" s="70"/>
      <c r="D13" s="71" t="s">
        <v>121</v>
      </c>
      <c r="E13" s="72">
        <f t="shared" si="0"/>
        <v>194.07</v>
      </c>
      <c r="F13" s="73">
        <f t="shared" si="1"/>
        <v>194.07</v>
      </c>
      <c r="G13" s="72">
        <f t="shared" si="2"/>
        <v>194.07</v>
      </c>
      <c r="H13" s="72">
        <v>194.07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3">
        <f t="shared" si="3"/>
        <v>0</v>
      </c>
      <c r="Q13" s="72">
        <f t="shared" si="4"/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3">
        <f t="shared" si="5"/>
        <v>0</v>
      </c>
      <c r="AA13" s="72">
        <f t="shared" si="6"/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3">
        <v>0</v>
      </c>
      <c r="AH13" s="78">
        <v>0</v>
      </c>
      <c r="AI13" s="78">
        <v>0</v>
      </c>
    </row>
    <row r="14" spans="1:35" ht="33" customHeight="1">
      <c r="A14" s="69"/>
      <c r="B14" s="70" t="s">
        <v>122</v>
      </c>
      <c r="C14" s="70"/>
      <c r="D14" s="71" t="s">
        <v>123</v>
      </c>
      <c r="E14" s="72">
        <f t="shared" si="0"/>
        <v>194.07</v>
      </c>
      <c r="F14" s="73">
        <f t="shared" si="1"/>
        <v>194.07</v>
      </c>
      <c r="G14" s="72">
        <f t="shared" si="2"/>
        <v>194.07</v>
      </c>
      <c r="H14" s="72">
        <v>194.07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3">
        <f t="shared" si="3"/>
        <v>0</v>
      </c>
      <c r="Q14" s="72">
        <f t="shared" si="4"/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3">
        <f t="shared" si="5"/>
        <v>0</v>
      </c>
      <c r="AA14" s="72">
        <f t="shared" si="6"/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3">
        <v>0</v>
      </c>
      <c r="AH14" s="78">
        <v>0</v>
      </c>
      <c r="AI14" s="78">
        <v>0</v>
      </c>
    </row>
    <row r="15" spans="1:35" ht="33" customHeight="1">
      <c r="A15" s="69">
        <v>210</v>
      </c>
      <c r="B15" s="70" t="s">
        <v>124</v>
      </c>
      <c r="C15" s="70" t="s">
        <v>118</v>
      </c>
      <c r="D15" s="71" t="s">
        <v>125</v>
      </c>
      <c r="E15" s="72">
        <f t="shared" si="0"/>
        <v>194.07</v>
      </c>
      <c r="F15" s="73">
        <f t="shared" si="1"/>
        <v>194.07</v>
      </c>
      <c r="G15" s="72">
        <f t="shared" si="2"/>
        <v>194.07</v>
      </c>
      <c r="H15" s="72">
        <v>194.07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3">
        <f t="shared" si="3"/>
        <v>0</v>
      </c>
      <c r="Q15" s="72">
        <f t="shared" si="4"/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3">
        <f t="shared" si="5"/>
        <v>0</v>
      </c>
      <c r="AA15" s="72">
        <f t="shared" si="6"/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3">
        <v>0</v>
      </c>
      <c r="AH15" s="78">
        <v>0</v>
      </c>
      <c r="AI15" s="78">
        <v>0</v>
      </c>
    </row>
    <row r="16" spans="1:35" ht="33" customHeight="1">
      <c r="A16" s="69">
        <v>212</v>
      </c>
      <c r="B16" s="70"/>
      <c r="C16" s="70"/>
      <c r="D16" s="71" t="s">
        <v>126</v>
      </c>
      <c r="E16" s="72">
        <f t="shared" si="0"/>
        <v>38.08</v>
      </c>
      <c r="F16" s="73">
        <f t="shared" si="1"/>
        <v>35.94</v>
      </c>
      <c r="G16" s="72">
        <f t="shared" si="2"/>
        <v>35.94</v>
      </c>
      <c r="H16" s="72">
        <v>35.94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3">
        <f t="shared" si="3"/>
        <v>2.02</v>
      </c>
      <c r="Q16" s="72">
        <f t="shared" si="4"/>
        <v>2.02</v>
      </c>
      <c r="R16" s="72">
        <v>2.02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3">
        <f t="shared" si="5"/>
        <v>0.12</v>
      </c>
      <c r="AA16" s="72">
        <f t="shared" si="6"/>
        <v>0.12</v>
      </c>
      <c r="AB16" s="72">
        <v>0.12</v>
      </c>
      <c r="AC16" s="72">
        <v>0</v>
      </c>
      <c r="AD16" s="72">
        <v>0</v>
      </c>
      <c r="AE16" s="72">
        <v>0</v>
      </c>
      <c r="AF16" s="72">
        <v>0</v>
      </c>
      <c r="AG16" s="73">
        <v>0</v>
      </c>
      <c r="AH16" s="78">
        <v>0</v>
      </c>
      <c r="AI16" s="78">
        <v>0</v>
      </c>
    </row>
    <row r="17" spans="1:35" ht="33" customHeight="1">
      <c r="A17" s="69"/>
      <c r="B17" s="70" t="s">
        <v>118</v>
      </c>
      <c r="C17" s="70"/>
      <c r="D17" s="71" t="s">
        <v>127</v>
      </c>
      <c r="E17" s="72">
        <f t="shared" si="0"/>
        <v>38.08</v>
      </c>
      <c r="F17" s="73">
        <f t="shared" si="1"/>
        <v>35.94</v>
      </c>
      <c r="G17" s="72">
        <f t="shared" si="2"/>
        <v>35.94</v>
      </c>
      <c r="H17" s="72">
        <v>35.94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3">
        <f t="shared" si="3"/>
        <v>2.02</v>
      </c>
      <c r="Q17" s="72">
        <f t="shared" si="4"/>
        <v>2.02</v>
      </c>
      <c r="R17" s="72">
        <v>2.02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3">
        <f t="shared" si="5"/>
        <v>0.12</v>
      </c>
      <c r="AA17" s="72">
        <f t="shared" si="6"/>
        <v>0.12</v>
      </c>
      <c r="AB17" s="72">
        <v>0.12</v>
      </c>
      <c r="AC17" s="72">
        <v>0</v>
      </c>
      <c r="AD17" s="72">
        <v>0</v>
      </c>
      <c r="AE17" s="72">
        <v>0</v>
      </c>
      <c r="AF17" s="72">
        <v>0</v>
      </c>
      <c r="AG17" s="73">
        <v>0</v>
      </c>
      <c r="AH17" s="78">
        <v>0</v>
      </c>
      <c r="AI17" s="78">
        <v>0</v>
      </c>
    </row>
    <row r="18" spans="1:35" ht="33" customHeight="1">
      <c r="A18" s="69">
        <v>212</v>
      </c>
      <c r="B18" s="70" t="s">
        <v>128</v>
      </c>
      <c r="C18" s="70" t="s">
        <v>129</v>
      </c>
      <c r="D18" s="71" t="s">
        <v>130</v>
      </c>
      <c r="E18" s="72">
        <f t="shared" si="0"/>
        <v>38.08</v>
      </c>
      <c r="F18" s="73">
        <f t="shared" si="1"/>
        <v>35.94</v>
      </c>
      <c r="G18" s="72">
        <f t="shared" si="2"/>
        <v>35.94</v>
      </c>
      <c r="H18" s="72">
        <v>35.94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3">
        <f t="shared" si="3"/>
        <v>2.02</v>
      </c>
      <c r="Q18" s="72">
        <f t="shared" si="4"/>
        <v>2.02</v>
      </c>
      <c r="R18" s="72">
        <v>2.02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3">
        <f t="shared" si="5"/>
        <v>0.12</v>
      </c>
      <c r="AA18" s="72">
        <f t="shared" si="6"/>
        <v>0.12</v>
      </c>
      <c r="AB18" s="72">
        <v>0.12</v>
      </c>
      <c r="AC18" s="72">
        <v>0</v>
      </c>
      <c r="AD18" s="72">
        <v>0</v>
      </c>
      <c r="AE18" s="72">
        <v>0</v>
      </c>
      <c r="AF18" s="72">
        <v>0</v>
      </c>
      <c r="AG18" s="73">
        <v>0</v>
      </c>
      <c r="AH18" s="78">
        <v>0</v>
      </c>
      <c r="AI18" s="78">
        <v>0</v>
      </c>
    </row>
    <row r="19" spans="1:35" ht="33" customHeight="1">
      <c r="A19" s="69">
        <v>213</v>
      </c>
      <c r="B19" s="70"/>
      <c r="C19" s="70"/>
      <c r="D19" s="71" t="s">
        <v>131</v>
      </c>
      <c r="E19" s="72">
        <f t="shared" si="0"/>
        <v>3376.86</v>
      </c>
      <c r="F19" s="73">
        <f t="shared" si="1"/>
        <v>3159.15</v>
      </c>
      <c r="G19" s="72">
        <f t="shared" si="2"/>
        <v>3159.15</v>
      </c>
      <c r="H19" s="72">
        <v>3159.15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3">
        <f t="shared" si="3"/>
        <v>215.5</v>
      </c>
      <c r="Q19" s="72">
        <f t="shared" si="4"/>
        <v>215.5</v>
      </c>
      <c r="R19" s="72">
        <v>215.5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3">
        <f t="shared" si="5"/>
        <v>2.21</v>
      </c>
      <c r="AA19" s="72">
        <f t="shared" si="6"/>
        <v>2.21</v>
      </c>
      <c r="AB19" s="72">
        <v>2.21</v>
      </c>
      <c r="AC19" s="72">
        <v>0</v>
      </c>
      <c r="AD19" s="72">
        <v>0</v>
      </c>
      <c r="AE19" s="72">
        <v>0</v>
      </c>
      <c r="AF19" s="72">
        <v>0</v>
      </c>
      <c r="AG19" s="73">
        <v>0</v>
      </c>
      <c r="AH19" s="78">
        <v>0</v>
      </c>
      <c r="AI19" s="78">
        <v>0</v>
      </c>
    </row>
    <row r="20" spans="1:35" ht="33" customHeight="1">
      <c r="A20" s="69"/>
      <c r="B20" s="70" t="s">
        <v>118</v>
      </c>
      <c r="C20" s="70"/>
      <c r="D20" s="71" t="s">
        <v>132</v>
      </c>
      <c r="E20" s="72">
        <f t="shared" si="0"/>
        <v>3376.86</v>
      </c>
      <c r="F20" s="73">
        <f t="shared" si="1"/>
        <v>3159.15</v>
      </c>
      <c r="G20" s="72">
        <f t="shared" si="2"/>
        <v>3159.15</v>
      </c>
      <c r="H20" s="72">
        <v>3159.15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3">
        <f t="shared" si="3"/>
        <v>215.5</v>
      </c>
      <c r="Q20" s="72">
        <f t="shared" si="4"/>
        <v>215.5</v>
      </c>
      <c r="R20" s="72">
        <v>215.5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3">
        <f t="shared" si="5"/>
        <v>2.21</v>
      </c>
      <c r="AA20" s="72">
        <f t="shared" si="6"/>
        <v>2.21</v>
      </c>
      <c r="AB20" s="72">
        <v>2.21</v>
      </c>
      <c r="AC20" s="72">
        <v>0</v>
      </c>
      <c r="AD20" s="72">
        <v>0</v>
      </c>
      <c r="AE20" s="72">
        <v>0</v>
      </c>
      <c r="AF20" s="72">
        <v>0</v>
      </c>
      <c r="AG20" s="73">
        <v>0</v>
      </c>
      <c r="AH20" s="78">
        <v>0</v>
      </c>
      <c r="AI20" s="78">
        <v>0</v>
      </c>
    </row>
    <row r="21" spans="1:35" ht="33" customHeight="1">
      <c r="A21" s="69">
        <v>213</v>
      </c>
      <c r="B21" s="70" t="s">
        <v>128</v>
      </c>
      <c r="C21" s="70" t="s">
        <v>133</v>
      </c>
      <c r="D21" s="71" t="s">
        <v>134</v>
      </c>
      <c r="E21" s="72">
        <f t="shared" si="0"/>
        <v>3376.86</v>
      </c>
      <c r="F21" s="73">
        <f t="shared" si="1"/>
        <v>3159.15</v>
      </c>
      <c r="G21" s="72">
        <f t="shared" si="2"/>
        <v>3159.15</v>
      </c>
      <c r="H21" s="72">
        <v>3159.15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3">
        <f t="shared" si="3"/>
        <v>215.5</v>
      </c>
      <c r="Q21" s="72">
        <f t="shared" si="4"/>
        <v>215.5</v>
      </c>
      <c r="R21" s="72">
        <v>215.5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3">
        <f t="shared" si="5"/>
        <v>2.21</v>
      </c>
      <c r="AA21" s="72">
        <f t="shared" si="6"/>
        <v>2.21</v>
      </c>
      <c r="AB21" s="72">
        <v>2.21</v>
      </c>
      <c r="AC21" s="72">
        <v>0</v>
      </c>
      <c r="AD21" s="72">
        <v>0</v>
      </c>
      <c r="AE21" s="72">
        <v>0</v>
      </c>
      <c r="AF21" s="72">
        <v>0</v>
      </c>
      <c r="AG21" s="73">
        <v>0</v>
      </c>
      <c r="AH21" s="78">
        <v>0</v>
      </c>
      <c r="AI21" s="78">
        <v>0</v>
      </c>
    </row>
    <row r="22" spans="1:35" ht="33" customHeight="1">
      <c r="A22" s="69">
        <v>221</v>
      </c>
      <c r="B22" s="70"/>
      <c r="C22" s="70"/>
      <c r="D22" s="71" t="s">
        <v>137</v>
      </c>
      <c r="E22" s="72">
        <f t="shared" si="0"/>
        <v>357.72</v>
      </c>
      <c r="F22" s="73">
        <f t="shared" si="1"/>
        <v>315.68</v>
      </c>
      <c r="G22" s="72">
        <f t="shared" si="2"/>
        <v>315.68</v>
      </c>
      <c r="H22" s="72">
        <v>315.68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3">
        <f t="shared" si="3"/>
        <v>41.23</v>
      </c>
      <c r="Q22" s="72">
        <f t="shared" si="4"/>
        <v>41.23</v>
      </c>
      <c r="R22" s="72">
        <v>41.23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3">
        <f t="shared" si="5"/>
        <v>0.81</v>
      </c>
      <c r="AA22" s="72">
        <f t="shared" si="6"/>
        <v>0.81</v>
      </c>
      <c r="AB22" s="72">
        <v>0.81</v>
      </c>
      <c r="AC22" s="72">
        <v>0</v>
      </c>
      <c r="AD22" s="72">
        <v>0</v>
      </c>
      <c r="AE22" s="72">
        <v>0</v>
      </c>
      <c r="AF22" s="72">
        <v>0</v>
      </c>
      <c r="AG22" s="73">
        <v>0</v>
      </c>
      <c r="AH22" s="78">
        <v>0</v>
      </c>
      <c r="AI22" s="78">
        <v>0</v>
      </c>
    </row>
    <row r="23" spans="1:35" ht="33" customHeight="1">
      <c r="A23" s="69"/>
      <c r="B23" s="70" t="s">
        <v>118</v>
      </c>
      <c r="C23" s="70"/>
      <c r="D23" s="71" t="s">
        <v>138</v>
      </c>
      <c r="E23" s="72">
        <f t="shared" si="0"/>
        <v>276.52999999999997</v>
      </c>
      <c r="F23" s="73">
        <f t="shared" si="1"/>
        <v>276.52999999999997</v>
      </c>
      <c r="G23" s="72">
        <f t="shared" si="2"/>
        <v>276.52999999999997</v>
      </c>
      <c r="H23" s="72">
        <v>276.52999999999997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3">
        <f t="shared" si="3"/>
        <v>0</v>
      </c>
      <c r="Q23" s="72">
        <f t="shared" si="4"/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3">
        <f t="shared" si="5"/>
        <v>0</v>
      </c>
      <c r="AA23" s="72">
        <f t="shared" si="6"/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3">
        <v>0</v>
      </c>
      <c r="AH23" s="78">
        <v>0</v>
      </c>
      <c r="AI23" s="78">
        <v>0</v>
      </c>
    </row>
    <row r="24" spans="1:35" ht="33" customHeight="1">
      <c r="A24" s="69">
        <v>221</v>
      </c>
      <c r="B24" s="70" t="s">
        <v>128</v>
      </c>
      <c r="C24" s="70" t="s">
        <v>129</v>
      </c>
      <c r="D24" s="71" t="s">
        <v>139</v>
      </c>
      <c r="E24" s="72">
        <f t="shared" si="0"/>
        <v>276.52999999999997</v>
      </c>
      <c r="F24" s="73">
        <f t="shared" si="1"/>
        <v>276.52999999999997</v>
      </c>
      <c r="G24" s="72">
        <f t="shared" si="2"/>
        <v>276.52999999999997</v>
      </c>
      <c r="H24" s="72">
        <v>276.52999999999997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3">
        <f t="shared" si="3"/>
        <v>0</v>
      </c>
      <c r="Q24" s="72">
        <f t="shared" si="4"/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3">
        <f t="shared" si="5"/>
        <v>0</v>
      </c>
      <c r="AA24" s="72">
        <f t="shared" si="6"/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3">
        <v>0</v>
      </c>
      <c r="AH24" s="78">
        <v>0</v>
      </c>
      <c r="AI24" s="78">
        <v>0</v>
      </c>
    </row>
    <row r="25" spans="1:35" ht="33" customHeight="1">
      <c r="A25" s="69"/>
      <c r="B25" s="70" t="s">
        <v>140</v>
      </c>
      <c r="C25" s="70"/>
      <c r="D25" s="71" t="s">
        <v>141</v>
      </c>
      <c r="E25" s="72">
        <f t="shared" si="0"/>
        <v>81.19</v>
      </c>
      <c r="F25" s="73">
        <f t="shared" si="1"/>
        <v>39.15</v>
      </c>
      <c r="G25" s="72">
        <f t="shared" si="2"/>
        <v>39.15</v>
      </c>
      <c r="H25" s="72">
        <v>39.15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3">
        <f t="shared" si="3"/>
        <v>41.23</v>
      </c>
      <c r="Q25" s="72">
        <f t="shared" si="4"/>
        <v>41.23</v>
      </c>
      <c r="R25" s="72">
        <v>41.23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3">
        <f t="shared" si="5"/>
        <v>0.81</v>
      </c>
      <c r="AA25" s="72">
        <f t="shared" si="6"/>
        <v>0.81</v>
      </c>
      <c r="AB25" s="72">
        <v>0.81</v>
      </c>
      <c r="AC25" s="72">
        <v>0</v>
      </c>
      <c r="AD25" s="72">
        <v>0</v>
      </c>
      <c r="AE25" s="72">
        <v>0</v>
      </c>
      <c r="AF25" s="72">
        <v>0</v>
      </c>
      <c r="AG25" s="73">
        <v>0</v>
      </c>
      <c r="AH25" s="78">
        <v>0</v>
      </c>
      <c r="AI25" s="78">
        <v>0</v>
      </c>
    </row>
    <row r="26" spans="1:35" ht="33" customHeight="1">
      <c r="A26" s="69"/>
      <c r="B26" s="70"/>
      <c r="C26" s="70" t="s">
        <v>143</v>
      </c>
      <c r="D26" s="71" t="s">
        <v>207</v>
      </c>
      <c r="E26" s="72">
        <v>81.19</v>
      </c>
      <c r="F26" s="73">
        <v>39.15</v>
      </c>
      <c r="G26" s="72">
        <v>39.15</v>
      </c>
      <c r="H26" s="72">
        <v>39.15</v>
      </c>
      <c r="I26" s="72"/>
      <c r="J26" s="72"/>
      <c r="K26" s="72"/>
      <c r="L26" s="72"/>
      <c r="M26" s="72"/>
      <c r="N26" s="72"/>
      <c r="O26" s="72"/>
      <c r="P26" s="73">
        <v>41.23</v>
      </c>
      <c r="Q26" s="72">
        <v>41.23</v>
      </c>
      <c r="R26" s="72">
        <v>41.23</v>
      </c>
      <c r="S26" s="72"/>
      <c r="T26" s="72"/>
      <c r="U26" s="72"/>
      <c r="V26" s="72"/>
      <c r="W26" s="72"/>
      <c r="X26" s="72"/>
      <c r="Y26" s="72"/>
      <c r="Z26" s="73">
        <v>0.81</v>
      </c>
      <c r="AA26" s="72">
        <v>0.81</v>
      </c>
      <c r="AB26" s="72">
        <v>0.81</v>
      </c>
      <c r="AC26" s="72"/>
      <c r="AD26" s="72"/>
      <c r="AE26" s="72"/>
      <c r="AF26" s="72"/>
      <c r="AG26" s="73"/>
      <c r="AH26" s="78"/>
      <c r="AI26" s="78"/>
    </row>
    <row r="27" spans="1:35" ht="33" customHeight="1">
      <c r="A27" s="69"/>
      <c r="B27" s="70"/>
      <c r="C27" s="70"/>
      <c r="D27" s="71"/>
      <c r="E27" s="72"/>
      <c r="F27" s="73"/>
      <c r="G27" s="72"/>
      <c r="H27" s="72"/>
      <c r="I27" s="72"/>
      <c r="J27" s="72"/>
      <c r="K27" s="72"/>
      <c r="L27" s="72"/>
      <c r="M27" s="72"/>
      <c r="N27" s="72"/>
      <c r="O27" s="72"/>
      <c r="P27" s="73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2"/>
      <c r="AG27" s="73"/>
      <c r="AH27" s="78"/>
      <c r="AI27" s="78"/>
    </row>
    <row r="28" spans="1:35" ht="33" customHeight="1">
      <c r="A28" s="69"/>
      <c r="B28" s="70"/>
      <c r="C28" s="70"/>
      <c r="D28" s="71"/>
      <c r="E28" s="72"/>
      <c r="F28" s="73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2"/>
      <c r="AG28" s="73"/>
      <c r="AH28" s="78"/>
      <c r="AI28" s="78"/>
    </row>
    <row r="29" spans="1:35" ht="33" customHeight="1">
      <c r="A29" s="69"/>
      <c r="B29" s="70"/>
      <c r="C29" s="70"/>
      <c r="D29" s="71"/>
      <c r="E29" s="72"/>
      <c r="F29" s="73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72"/>
      <c r="R29" s="72"/>
      <c r="S29" s="72"/>
      <c r="T29" s="72"/>
      <c r="U29" s="72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2"/>
      <c r="AG29" s="73"/>
      <c r="AH29" s="78"/>
      <c r="AI29" s="78"/>
    </row>
    <row r="30" spans="1:35" ht="33" customHeight="1">
      <c r="A30" s="69"/>
      <c r="B30" s="70"/>
      <c r="C30" s="70"/>
      <c r="D30" s="71"/>
      <c r="E30" s="72"/>
      <c r="F30" s="73"/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2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2"/>
      <c r="AG30" s="73"/>
      <c r="AH30" s="78"/>
      <c r="AI30" s="78"/>
    </row>
    <row r="31" spans="1:35" ht="33" customHeight="1">
      <c r="A31" s="69"/>
      <c r="B31" s="70"/>
      <c r="C31" s="70"/>
      <c r="D31" s="71"/>
      <c r="E31" s="72"/>
      <c r="F31" s="73"/>
      <c r="G31" s="72"/>
      <c r="H31" s="72"/>
      <c r="I31" s="72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2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2"/>
      <c r="AG31" s="73"/>
      <c r="AH31" s="78"/>
      <c r="AI31" s="78"/>
    </row>
    <row r="32" spans="1:35" ht="33" customHeight="1">
      <c r="A32" s="69"/>
      <c r="B32" s="70"/>
      <c r="C32" s="70"/>
      <c r="D32" s="71"/>
      <c r="E32" s="72"/>
      <c r="F32" s="73"/>
      <c r="G32" s="72"/>
      <c r="H32" s="72"/>
      <c r="I32" s="72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2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2"/>
      <c r="AG32" s="73"/>
      <c r="AH32" s="78"/>
      <c r="AI32" s="78"/>
    </row>
    <row r="33" spans="1:35" ht="33" customHeight="1">
      <c r="A33" s="69"/>
      <c r="B33" s="70"/>
      <c r="C33" s="70"/>
      <c r="D33" s="71"/>
      <c r="E33" s="72"/>
      <c r="F33" s="73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2"/>
      <c r="AG33" s="73"/>
      <c r="AH33" s="78"/>
      <c r="AI33" s="78"/>
    </row>
    <row r="34" spans="1:35" ht="33" customHeight="1">
      <c r="A34" s="69"/>
      <c r="B34" s="70"/>
      <c r="C34" s="70"/>
      <c r="D34" s="71"/>
      <c r="E34" s="72"/>
      <c r="F34" s="73"/>
      <c r="G34" s="72"/>
      <c r="H34" s="72"/>
      <c r="I34" s="7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2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2"/>
      <c r="AG34" s="73"/>
      <c r="AH34" s="78"/>
      <c r="AI34" s="78"/>
    </row>
    <row r="35" spans="1:35" ht="33" customHeight="1">
      <c r="A35" s="69"/>
      <c r="B35" s="70"/>
      <c r="C35" s="70"/>
      <c r="D35" s="71"/>
      <c r="E35" s="72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2"/>
      <c r="AG35" s="73"/>
      <c r="AH35" s="78"/>
      <c r="AI35" s="78"/>
    </row>
    <row r="36" spans="1:35" ht="33" customHeight="1">
      <c r="A36" s="69"/>
      <c r="B36" s="70"/>
      <c r="C36" s="70"/>
      <c r="D36" s="71"/>
      <c r="E36" s="72"/>
      <c r="F36" s="73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2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2"/>
      <c r="AG36" s="73"/>
      <c r="AH36" s="78"/>
      <c r="AI36" s="78"/>
    </row>
    <row r="37" spans="1:35" ht="33" customHeight="1">
      <c r="A37" s="69">
        <v>221</v>
      </c>
      <c r="B37" s="70" t="s">
        <v>142</v>
      </c>
      <c r="C37" s="70"/>
      <c r="D37" s="71"/>
      <c r="E37" s="72"/>
      <c r="F37" s="73"/>
      <c r="G37" s="72"/>
      <c r="H37" s="72"/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3"/>
      <c r="Q37" s="72"/>
      <c r="R37" s="72"/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3"/>
      <c r="AA37" s="72"/>
      <c r="AB37" s="72"/>
      <c r="AC37" s="72">
        <v>0</v>
      </c>
      <c r="AD37" s="72">
        <v>0</v>
      </c>
      <c r="AE37" s="72">
        <v>0</v>
      </c>
      <c r="AF37" s="72">
        <v>0</v>
      </c>
      <c r="AG37" s="73">
        <v>0</v>
      </c>
      <c r="AH37" s="78">
        <v>0</v>
      </c>
      <c r="AI37" s="78">
        <v>0</v>
      </c>
    </row>
    <row r="38" spans="1:35" ht="33" customHeight="1"/>
    <row r="39" spans="1:35" ht="33" customHeight="1"/>
    <row r="40" spans="1:35" ht="33" customHeight="1"/>
    <row r="41" spans="1:35" ht="33" customHeight="1"/>
    <row r="42" spans="1:35" ht="33" customHeight="1"/>
    <row r="43" spans="1:35" ht="33" customHeight="1"/>
    <row r="44" spans="1:35" ht="33" customHeight="1"/>
    <row r="45" spans="1:35" ht="33" customHeight="1"/>
    <row r="46" spans="1:35" ht="33" customHeight="1"/>
    <row r="47" spans="1:35" ht="33" customHeight="1"/>
    <row r="48" spans="1:35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  <row r="73" ht="33" customHeight="1"/>
    <row r="74" ht="33" customHeight="1"/>
    <row r="75" ht="33" customHeight="1"/>
    <row r="76" ht="33" customHeight="1"/>
    <row r="77" ht="33" customHeight="1"/>
    <row r="78" ht="33" customHeight="1"/>
    <row r="79" ht="33" customHeight="1"/>
    <row r="80" ht="33" customHeight="1"/>
    <row r="81" ht="33" customHeight="1"/>
    <row r="82" ht="33" customHeight="1"/>
    <row r="83" ht="33" customHeight="1"/>
    <row r="84" ht="33" customHeight="1"/>
    <row r="85" ht="33" customHeight="1"/>
    <row r="86" ht="33" customHeight="1"/>
    <row r="87" ht="33" customHeight="1"/>
    <row r="88" ht="33" customHeight="1"/>
    <row r="89" ht="33" customHeight="1"/>
    <row r="90" ht="33" customHeight="1"/>
    <row r="91" ht="33" customHeight="1"/>
    <row r="92" ht="33" customHeight="1"/>
    <row r="93" ht="33" customHeight="1"/>
    <row r="94" ht="33" customHeight="1"/>
    <row r="95" ht="33" customHeight="1"/>
    <row r="96" ht="33" customHeight="1"/>
    <row r="97" ht="33" customHeight="1"/>
    <row r="98" ht="33" customHeight="1"/>
    <row r="99" ht="33" customHeight="1"/>
    <row r="100" ht="33" customHeight="1"/>
    <row r="101" ht="33" customHeight="1"/>
    <row r="102" ht="33" customHeight="1"/>
    <row r="103" ht="33" customHeight="1"/>
    <row r="104" ht="33" customHeight="1"/>
    <row r="105" ht="33" customHeight="1"/>
    <row r="106" ht="33" customHeight="1"/>
    <row r="107" ht="33" customHeight="1"/>
    <row r="108" ht="33" customHeight="1"/>
    <row r="109" ht="33" customHeight="1"/>
    <row r="110" ht="33" customHeight="1"/>
    <row r="111" ht="33" customHeight="1"/>
    <row r="112" ht="33" customHeight="1"/>
    <row r="113" ht="33" customHeight="1"/>
    <row r="114" ht="33" customHeight="1"/>
    <row r="115" ht="33" customHeight="1"/>
    <row r="116" ht="33" customHeight="1"/>
    <row r="117" ht="33" customHeight="1"/>
    <row r="118" ht="33" customHeight="1"/>
    <row r="119" ht="33" customHeight="1"/>
    <row r="120" ht="33" customHeight="1"/>
    <row r="121" ht="33" customHeight="1"/>
    <row r="122" ht="33" customHeight="1"/>
    <row r="123" ht="33" customHeight="1"/>
    <row r="124" ht="33" customHeight="1"/>
    <row r="125" ht="33" customHeight="1"/>
    <row r="126" ht="33" customHeight="1"/>
    <row r="127" ht="33" customHeight="1"/>
    <row r="128" ht="33" customHeight="1"/>
    <row r="129" ht="33" customHeight="1"/>
    <row r="130" ht="33" customHeight="1"/>
    <row r="131" ht="33" customHeight="1"/>
    <row r="132" ht="33" customHeight="1"/>
    <row r="133" ht="33" customHeight="1"/>
    <row r="134" ht="33" customHeight="1"/>
    <row r="135" ht="33" customHeight="1"/>
    <row r="136" ht="33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  <row r="144" ht="33" customHeight="1"/>
    <row r="145" ht="33" customHeight="1"/>
    <row r="146" ht="33" customHeight="1"/>
    <row r="147" ht="33" customHeight="1"/>
    <row r="148" ht="33" customHeight="1"/>
    <row r="149" ht="33" customHeight="1"/>
    <row r="150" ht="33" customHeight="1"/>
    <row r="151" ht="33" customHeight="1"/>
    <row r="152" ht="33" customHeight="1"/>
    <row r="153" ht="33" customHeight="1"/>
    <row r="154" ht="33" customHeight="1"/>
    <row r="155" ht="33" customHeight="1"/>
    <row r="156" ht="33" customHeight="1"/>
    <row r="157" ht="33" customHeight="1"/>
    <row r="158" ht="33" customHeight="1"/>
    <row r="159" ht="33" customHeight="1"/>
    <row r="160" ht="33" customHeight="1"/>
    <row r="161" ht="33" customHeight="1"/>
    <row r="162" ht="33" customHeight="1"/>
    <row r="163" ht="33" customHeight="1"/>
    <row r="164" ht="33" customHeight="1"/>
    <row r="165" ht="33" customHeight="1"/>
    <row r="166" ht="33" customHeight="1"/>
    <row r="167" ht="33" customHeight="1"/>
    <row r="168" ht="33" customHeight="1"/>
    <row r="169" ht="33" customHeight="1"/>
    <row r="170" ht="33" customHeight="1"/>
    <row r="171" ht="33" customHeight="1"/>
    <row r="172" ht="33" customHeight="1"/>
    <row r="173" ht="33" customHeight="1"/>
    <row r="174" ht="33" customHeight="1"/>
    <row r="175" ht="33" customHeight="1"/>
    <row r="176" ht="33" customHeight="1"/>
    <row r="177" ht="33" customHeight="1"/>
    <row r="178" ht="33" customHeight="1"/>
    <row r="179" ht="33" customHeight="1"/>
    <row r="180" ht="33" customHeight="1"/>
    <row r="181" ht="33" customHeight="1"/>
    <row r="182" ht="33" customHeight="1"/>
    <row r="183" ht="33" customHeight="1"/>
    <row r="184" ht="33" customHeight="1"/>
    <row r="185" ht="33" customHeight="1"/>
    <row r="186" ht="33" customHeight="1"/>
    <row r="187" ht="33" customHeight="1"/>
    <row r="188" ht="33" customHeight="1"/>
    <row r="189" ht="33" customHeight="1"/>
    <row r="190" ht="33" customHeight="1"/>
    <row r="191" ht="33" customHeight="1"/>
    <row r="192" ht="33" customHeight="1"/>
    <row r="193" ht="33" customHeight="1"/>
    <row r="194" ht="33" customHeight="1"/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AG6:AG7"/>
    <mergeCell ref="AH6:AH7"/>
    <mergeCell ref="AI6:AI7"/>
    <mergeCell ref="Y6:Y7"/>
    <mergeCell ref="Z6:Z7"/>
    <mergeCell ref="AD6:AD7"/>
    <mergeCell ref="AE6:AE7"/>
    <mergeCell ref="AF6:AF7"/>
  </mergeCells>
  <phoneticPr fontId="5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Zeros="0" workbookViewId="0">
      <selection activeCell="A3" sqref="A3"/>
    </sheetView>
  </sheetViews>
  <sheetFormatPr defaultColWidth="9" defaultRowHeight="13.5"/>
  <cols>
    <col min="1" max="6" width="16" customWidth="1"/>
  </cols>
  <sheetData>
    <row r="1" spans="1:6" ht="22.5" customHeight="1">
      <c r="A1" s="345" t="s">
        <v>1</v>
      </c>
      <c r="B1" s="345"/>
      <c r="C1" s="345"/>
      <c r="D1" s="345"/>
      <c r="E1" s="345"/>
      <c r="F1" s="345"/>
    </row>
    <row r="2" spans="1:6" ht="22.5" customHeight="1">
      <c r="A2" s="52"/>
      <c r="B2" s="52"/>
      <c r="C2" s="52"/>
      <c r="D2" s="52"/>
      <c r="E2" s="53"/>
      <c r="F2" s="54" t="s">
        <v>208</v>
      </c>
    </row>
    <row r="3" spans="1:6" ht="24" customHeight="1">
      <c r="A3" s="219" t="s">
        <v>282</v>
      </c>
      <c r="B3" s="13"/>
      <c r="C3" s="55"/>
      <c r="D3" s="55"/>
      <c r="E3" s="56"/>
      <c r="F3" s="54" t="s">
        <v>24</v>
      </c>
    </row>
    <row r="4" spans="1:6" ht="27" customHeight="1">
      <c r="A4" s="346" t="s">
        <v>106</v>
      </c>
      <c r="B4" s="346"/>
      <c r="C4" s="350" t="s">
        <v>107</v>
      </c>
      <c r="D4" s="347" t="s">
        <v>209</v>
      </c>
      <c r="E4" s="348"/>
      <c r="F4" s="349"/>
    </row>
    <row r="5" spans="1:6" ht="22.5" customHeight="1">
      <c r="A5" s="57" t="s">
        <v>108</v>
      </c>
      <c r="B5" s="57" t="s">
        <v>109</v>
      </c>
      <c r="C5" s="350"/>
      <c r="D5" s="58" t="s">
        <v>81</v>
      </c>
      <c r="E5" s="58" t="s">
        <v>210</v>
      </c>
      <c r="F5" s="58" t="s">
        <v>211</v>
      </c>
    </row>
    <row r="6" spans="1:6" s="1" customFormat="1" ht="21" customHeight="1">
      <c r="A6" s="59"/>
      <c r="B6" s="59"/>
      <c r="C6" s="59" t="s">
        <v>81</v>
      </c>
      <c r="D6" s="60">
        <v>4367.7</v>
      </c>
      <c r="E6" s="61">
        <v>4107.1899999999996</v>
      </c>
      <c r="F6" s="60">
        <v>260.51</v>
      </c>
    </row>
    <row r="7" spans="1:6" ht="21" customHeight="1">
      <c r="A7" s="59">
        <v>301</v>
      </c>
      <c r="B7" s="59"/>
      <c r="C7" s="59" t="s">
        <v>92</v>
      </c>
      <c r="D7" s="60">
        <v>4103.47</v>
      </c>
      <c r="E7" s="61">
        <v>4103.47</v>
      </c>
      <c r="F7" s="60">
        <v>0</v>
      </c>
    </row>
    <row r="8" spans="1:6" ht="21" customHeight="1">
      <c r="A8" s="59" t="s">
        <v>212</v>
      </c>
      <c r="B8" s="59">
        <v>30101</v>
      </c>
      <c r="C8" s="59" t="s">
        <v>213</v>
      </c>
      <c r="D8" s="60">
        <v>2039.92</v>
      </c>
      <c r="E8" s="61">
        <v>2039.92</v>
      </c>
      <c r="F8" s="60">
        <v>0</v>
      </c>
    </row>
    <row r="9" spans="1:6" ht="21" customHeight="1">
      <c r="A9" s="59" t="s">
        <v>212</v>
      </c>
      <c r="B9" s="59">
        <v>30102</v>
      </c>
      <c r="C9" s="59" t="s">
        <v>214</v>
      </c>
      <c r="D9" s="60">
        <v>864</v>
      </c>
      <c r="E9" s="61">
        <v>864</v>
      </c>
      <c r="F9" s="60">
        <v>0</v>
      </c>
    </row>
    <row r="10" spans="1:6" ht="21" customHeight="1">
      <c r="A10" s="59" t="s">
        <v>212</v>
      </c>
      <c r="B10" s="59">
        <v>30108</v>
      </c>
      <c r="C10" s="59" t="s">
        <v>215</v>
      </c>
      <c r="D10" s="60">
        <v>398.63</v>
      </c>
      <c r="E10" s="61">
        <v>398.63</v>
      </c>
      <c r="F10" s="60">
        <v>0</v>
      </c>
    </row>
    <row r="11" spans="1:6" ht="21" customHeight="1">
      <c r="A11" s="59" t="s">
        <v>212</v>
      </c>
      <c r="B11" s="59">
        <v>30110</v>
      </c>
      <c r="C11" s="59" t="s">
        <v>216</v>
      </c>
      <c r="D11" s="60">
        <v>194.07</v>
      </c>
      <c r="E11" s="61">
        <v>194.07</v>
      </c>
      <c r="F11" s="60">
        <v>0</v>
      </c>
    </row>
    <row r="12" spans="1:6" ht="21" customHeight="1">
      <c r="A12" s="59" t="s">
        <v>212</v>
      </c>
      <c r="B12" s="59">
        <v>30113</v>
      </c>
      <c r="C12" s="59" t="s">
        <v>217</v>
      </c>
      <c r="D12" s="60">
        <v>276.52999999999997</v>
      </c>
      <c r="E12" s="61">
        <v>276.52999999999997</v>
      </c>
      <c r="F12" s="60">
        <v>0</v>
      </c>
    </row>
    <row r="13" spans="1:6" ht="21" customHeight="1">
      <c r="A13" s="59" t="s">
        <v>212</v>
      </c>
      <c r="B13" s="59">
        <v>30199</v>
      </c>
      <c r="C13" s="59" t="s">
        <v>218</v>
      </c>
      <c r="D13" s="60">
        <v>330.32</v>
      </c>
      <c r="E13" s="61">
        <v>330.32</v>
      </c>
      <c r="F13" s="60">
        <v>0</v>
      </c>
    </row>
    <row r="14" spans="1:6" ht="21" customHeight="1">
      <c r="A14" s="59">
        <v>302</v>
      </c>
      <c r="B14" s="59"/>
      <c r="C14" s="59" t="s">
        <v>93</v>
      </c>
      <c r="D14" s="60">
        <v>260.51</v>
      </c>
      <c r="E14" s="61">
        <v>0</v>
      </c>
      <c r="F14" s="60">
        <v>260.51</v>
      </c>
    </row>
    <row r="15" spans="1:6" ht="21" customHeight="1">
      <c r="A15" s="59" t="s">
        <v>212</v>
      </c>
      <c r="B15" s="59">
        <v>30201</v>
      </c>
      <c r="C15" s="59" t="s">
        <v>219</v>
      </c>
      <c r="D15" s="60">
        <v>34.06</v>
      </c>
      <c r="E15" s="61">
        <v>0</v>
      </c>
      <c r="F15" s="60">
        <v>34.06</v>
      </c>
    </row>
    <row r="16" spans="1:6" ht="21" customHeight="1">
      <c r="A16" s="59" t="s">
        <v>212</v>
      </c>
      <c r="B16" s="59">
        <v>30202</v>
      </c>
      <c r="C16" s="59" t="s">
        <v>220</v>
      </c>
      <c r="D16" s="60">
        <v>1.1000000000000001</v>
      </c>
      <c r="E16" s="61">
        <v>0</v>
      </c>
      <c r="F16" s="60">
        <v>1.1000000000000001</v>
      </c>
    </row>
    <row r="17" spans="1:6" ht="21" customHeight="1">
      <c r="A17" s="59" t="s">
        <v>212</v>
      </c>
      <c r="B17" s="59">
        <v>30205</v>
      </c>
      <c r="C17" s="59" t="s">
        <v>221</v>
      </c>
      <c r="D17" s="60">
        <v>1.1200000000000001</v>
      </c>
      <c r="E17" s="61">
        <v>0</v>
      </c>
      <c r="F17" s="60">
        <v>1.1200000000000001</v>
      </c>
    </row>
    <row r="18" spans="1:6" ht="21" customHeight="1">
      <c r="A18" s="59" t="s">
        <v>212</v>
      </c>
      <c r="B18" s="59">
        <v>30206</v>
      </c>
      <c r="C18" s="59" t="s">
        <v>222</v>
      </c>
      <c r="D18" s="60">
        <v>24.9</v>
      </c>
      <c r="E18" s="61">
        <v>0</v>
      </c>
      <c r="F18" s="60">
        <v>24.9</v>
      </c>
    </row>
    <row r="19" spans="1:6" ht="21" customHeight="1">
      <c r="A19" s="59" t="s">
        <v>212</v>
      </c>
      <c r="B19" s="59">
        <v>30207</v>
      </c>
      <c r="C19" s="59" t="s">
        <v>223</v>
      </c>
      <c r="D19" s="60">
        <v>4.97</v>
      </c>
      <c r="E19" s="61">
        <v>0</v>
      </c>
      <c r="F19" s="60">
        <v>4.97</v>
      </c>
    </row>
    <row r="20" spans="1:6" ht="21" customHeight="1">
      <c r="A20" s="59" t="s">
        <v>212</v>
      </c>
      <c r="B20" s="59">
        <v>30211</v>
      </c>
      <c r="C20" s="59" t="s">
        <v>224</v>
      </c>
      <c r="D20" s="60">
        <v>25.81</v>
      </c>
      <c r="E20" s="61">
        <v>0</v>
      </c>
      <c r="F20" s="60">
        <v>25.81</v>
      </c>
    </row>
    <row r="21" spans="1:6" ht="21" customHeight="1">
      <c r="A21" s="59" t="s">
        <v>212</v>
      </c>
      <c r="B21" s="59">
        <v>30213</v>
      </c>
      <c r="C21" s="59" t="s">
        <v>225</v>
      </c>
      <c r="D21" s="60">
        <v>14.35</v>
      </c>
      <c r="E21" s="61">
        <v>0</v>
      </c>
      <c r="F21" s="60">
        <v>14.35</v>
      </c>
    </row>
    <row r="22" spans="1:6" ht="21" customHeight="1">
      <c r="A22" s="59" t="s">
        <v>212</v>
      </c>
      <c r="B22" s="59">
        <v>30215</v>
      </c>
      <c r="C22" s="59" t="s">
        <v>226</v>
      </c>
      <c r="D22" s="60">
        <v>12</v>
      </c>
      <c r="E22" s="61">
        <v>0</v>
      </c>
      <c r="F22" s="60">
        <v>12</v>
      </c>
    </row>
    <row r="23" spans="1:6" ht="21" customHeight="1">
      <c r="A23" s="59" t="s">
        <v>212</v>
      </c>
      <c r="B23" s="59">
        <v>30217</v>
      </c>
      <c r="C23" s="59" t="s">
        <v>227</v>
      </c>
      <c r="D23" s="60">
        <v>2.89</v>
      </c>
      <c r="E23" s="61">
        <v>0</v>
      </c>
      <c r="F23" s="60">
        <v>2.89</v>
      </c>
    </row>
    <row r="24" spans="1:6" ht="21" customHeight="1">
      <c r="A24" s="59" t="s">
        <v>212</v>
      </c>
      <c r="B24" s="59">
        <v>30226</v>
      </c>
      <c r="C24" s="59" t="s">
        <v>228</v>
      </c>
      <c r="D24" s="60">
        <v>87.08</v>
      </c>
      <c r="E24" s="61">
        <v>0</v>
      </c>
      <c r="F24" s="60">
        <v>87.08</v>
      </c>
    </row>
    <row r="25" spans="1:6" ht="21" customHeight="1">
      <c r="A25" s="59" t="s">
        <v>212</v>
      </c>
      <c r="B25" s="59">
        <v>30228</v>
      </c>
      <c r="C25" s="59" t="s">
        <v>229</v>
      </c>
      <c r="D25" s="60">
        <v>14.47</v>
      </c>
      <c r="E25" s="61">
        <v>0</v>
      </c>
      <c r="F25" s="60">
        <v>14.47</v>
      </c>
    </row>
    <row r="26" spans="1:6" ht="21" customHeight="1">
      <c r="A26" s="59" t="s">
        <v>212</v>
      </c>
      <c r="B26" s="59">
        <v>30231</v>
      </c>
      <c r="C26" s="59" t="s">
        <v>230</v>
      </c>
      <c r="D26" s="60">
        <v>36</v>
      </c>
      <c r="E26" s="61">
        <v>0</v>
      </c>
      <c r="F26" s="60">
        <v>36</v>
      </c>
    </row>
    <row r="27" spans="1:6" ht="21" customHeight="1">
      <c r="A27" s="59" t="s">
        <v>212</v>
      </c>
      <c r="B27" s="59">
        <v>30299</v>
      </c>
      <c r="C27" s="59" t="s">
        <v>231</v>
      </c>
      <c r="D27" s="60">
        <v>1.76</v>
      </c>
      <c r="E27" s="61">
        <v>0</v>
      </c>
      <c r="F27" s="60">
        <v>1.76</v>
      </c>
    </row>
    <row r="28" spans="1:6" ht="21" customHeight="1">
      <c r="A28" s="59">
        <v>303</v>
      </c>
      <c r="B28" s="59"/>
      <c r="C28" s="59" t="s">
        <v>94</v>
      </c>
      <c r="D28" s="60">
        <v>3.72</v>
      </c>
      <c r="E28" s="61">
        <v>3.72</v>
      </c>
      <c r="F28" s="60">
        <v>0</v>
      </c>
    </row>
    <row r="29" spans="1:6" ht="21" customHeight="1">
      <c r="A29" s="59" t="s">
        <v>212</v>
      </c>
      <c r="B29" s="59">
        <v>30302</v>
      </c>
      <c r="C29" s="59" t="s">
        <v>232</v>
      </c>
      <c r="D29" s="60">
        <v>0.12</v>
      </c>
      <c r="E29" s="61">
        <v>0.12</v>
      </c>
      <c r="F29" s="60">
        <v>0</v>
      </c>
    </row>
    <row r="30" spans="1:6" ht="21" customHeight="1">
      <c r="A30" s="59" t="s">
        <v>212</v>
      </c>
      <c r="B30" s="59">
        <v>30305</v>
      </c>
      <c r="C30" s="59" t="s">
        <v>233</v>
      </c>
      <c r="D30" s="60">
        <v>2.63</v>
      </c>
      <c r="E30" s="61">
        <v>2.63</v>
      </c>
      <c r="F30" s="60">
        <v>0</v>
      </c>
    </row>
    <row r="31" spans="1:6" ht="21" customHeight="1">
      <c r="A31" s="59" t="s">
        <v>212</v>
      </c>
      <c r="B31" s="59">
        <v>30309</v>
      </c>
      <c r="C31" s="59" t="s">
        <v>234</v>
      </c>
      <c r="D31" s="60">
        <v>0.4</v>
      </c>
      <c r="E31" s="61">
        <v>0.4</v>
      </c>
      <c r="F31" s="60">
        <v>0</v>
      </c>
    </row>
    <row r="32" spans="1:6" ht="21" customHeight="1">
      <c r="A32" s="59" t="s">
        <v>212</v>
      </c>
      <c r="B32" s="59">
        <v>30399</v>
      </c>
      <c r="C32" s="59" t="s">
        <v>235</v>
      </c>
      <c r="D32" s="60">
        <v>0.56999999999999995</v>
      </c>
      <c r="E32" s="61">
        <v>0.56999999999999995</v>
      </c>
      <c r="F32" s="60">
        <v>0</v>
      </c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</sheetData>
  <sheetProtection formatCells="0" formatColumns="0" formatRows="0"/>
  <mergeCells count="4">
    <mergeCell ref="A1:F1"/>
    <mergeCell ref="A4:B4"/>
    <mergeCell ref="D4:F4"/>
    <mergeCell ref="C4:C5"/>
  </mergeCells>
  <phoneticPr fontId="5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"/>
  <sheetViews>
    <sheetView showGridLines="0" showZeros="0" workbookViewId="0">
      <selection sqref="A1:M1"/>
    </sheetView>
  </sheetViews>
  <sheetFormatPr defaultColWidth="9" defaultRowHeight="13.5"/>
  <cols>
    <col min="1" max="1" width="15.75" customWidth="1"/>
  </cols>
  <sheetData>
    <row r="1" spans="1:13" ht="27" customHeight="1">
      <c r="A1" s="352" t="s">
        <v>236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3" ht="13.5" customHeight="1">
      <c r="A2" s="38"/>
      <c r="B2" s="39"/>
      <c r="C2" s="39"/>
      <c r="D2" s="39"/>
      <c r="E2" s="39"/>
      <c r="F2" s="39"/>
      <c r="G2" s="39"/>
      <c r="H2" s="39"/>
      <c r="I2" s="48"/>
      <c r="J2" s="48"/>
      <c r="K2" s="48"/>
      <c r="L2" s="38"/>
      <c r="M2" s="49" t="s">
        <v>237</v>
      </c>
    </row>
    <row r="3" spans="1:13" ht="27" customHeight="1">
      <c r="A3" s="13" t="s">
        <v>162</v>
      </c>
      <c r="B3" s="13"/>
      <c r="C3" s="13"/>
      <c r="D3" s="40"/>
      <c r="E3" s="40"/>
      <c r="F3" s="40"/>
      <c r="G3" s="40"/>
      <c r="H3" s="40"/>
      <c r="I3" s="50"/>
      <c r="J3" s="50"/>
      <c r="K3" s="48"/>
      <c r="L3" s="353" t="s">
        <v>24</v>
      </c>
      <c r="M3" s="353"/>
    </row>
    <row r="4" spans="1:13" ht="13.5" customHeight="1">
      <c r="A4" s="354" t="s">
        <v>78</v>
      </c>
      <c r="B4" s="354" t="s">
        <v>106</v>
      </c>
      <c r="C4" s="354"/>
      <c r="D4" s="354"/>
      <c r="E4" s="355" t="s">
        <v>107</v>
      </c>
      <c r="F4" s="355" t="s">
        <v>177</v>
      </c>
      <c r="G4" s="355"/>
      <c r="H4" s="355"/>
      <c r="I4" s="355"/>
      <c r="J4" s="355"/>
      <c r="K4" s="355"/>
      <c r="L4" s="355"/>
      <c r="M4" s="355"/>
    </row>
    <row r="5" spans="1:13" ht="36" customHeight="1">
      <c r="A5" s="354"/>
      <c r="B5" s="41" t="s">
        <v>108</v>
      </c>
      <c r="C5" s="41" t="s">
        <v>109</v>
      </c>
      <c r="D5" s="42" t="s">
        <v>110</v>
      </c>
      <c r="E5" s="355"/>
      <c r="F5" s="42" t="s">
        <v>81</v>
      </c>
      <c r="G5" s="43" t="s">
        <v>183</v>
      </c>
      <c r="H5" s="43" t="s">
        <v>184</v>
      </c>
      <c r="I5" s="43" t="s">
        <v>185</v>
      </c>
      <c r="J5" s="43" t="s">
        <v>186</v>
      </c>
      <c r="K5" s="43" t="s">
        <v>187</v>
      </c>
      <c r="L5" s="43" t="s">
        <v>188</v>
      </c>
      <c r="M5" s="43" t="s">
        <v>190</v>
      </c>
    </row>
    <row r="6" spans="1:13" s="1" customFormat="1" ht="24.75" customHeight="1">
      <c r="A6" s="44"/>
      <c r="B6" s="45"/>
      <c r="C6" s="46"/>
      <c r="D6" s="46"/>
      <c r="E6" s="44"/>
      <c r="F6" s="47"/>
      <c r="G6" s="47"/>
      <c r="H6" s="47"/>
      <c r="I6" s="47"/>
      <c r="J6" s="47"/>
      <c r="K6" s="51"/>
      <c r="L6" s="51"/>
      <c r="M6" s="51"/>
    </row>
    <row r="7" spans="1:13" ht="13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</row>
    <row r="8" spans="1:13" ht="13.5" customHeight="1">
      <c r="A8" s="351"/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</row>
    <row r="9" spans="1:13" ht="24.75" customHeight="1"/>
    <row r="10" spans="1:13" ht="24.75" customHeight="1"/>
    <row r="11" spans="1:13" ht="24.75" customHeight="1"/>
    <row r="12" spans="1:13" ht="24.75" customHeight="1"/>
    <row r="13" spans="1:13" ht="24.75" customHeight="1"/>
    <row r="14" spans="1:13" ht="24.75" customHeight="1"/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5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5"/>
  <sheetViews>
    <sheetView showGridLines="0" showZeros="0" workbookViewId="0">
      <selection sqref="A1:M1"/>
    </sheetView>
  </sheetViews>
  <sheetFormatPr defaultColWidth="9" defaultRowHeight="13.5"/>
  <sheetData>
    <row r="1" spans="1:13" ht="27" customHeight="1">
      <c r="A1" s="359" t="s">
        <v>238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3" ht="13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360" t="s">
        <v>239</v>
      </c>
      <c r="M2" s="360"/>
    </row>
    <row r="3" spans="1:13" ht="25.5" customHeight="1">
      <c r="A3" s="13" t="s">
        <v>162</v>
      </c>
      <c r="B3" s="13"/>
      <c r="C3" s="13"/>
      <c r="D3" s="29"/>
      <c r="E3" s="29"/>
      <c r="F3" s="29"/>
      <c r="G3" s="29"/>
      <c r="H3" s="29"/>
      <c r="I3" s="28"/>
      <c r="J3" s="28"/>
      <c r="K3" s="28"/>
      <c r="L3" s="361" t="s">
        <v>24</v>
      </c>
      <c r="M3" s="361"/>
    </row>
    <row r="4" spans="1:13" ht="25.5" customHeight="1">
      <c r="A4" s="357" t="s">
        <v>78</v>
      </c>
      <c r="B4" s="357" t="s">
        <v>106</v>
      </c>
      <c r="C4" s="357"/>
      <c r="D4" s="357"/>
      <c r="E4" s="358" t="s">
        <v>107</v>
      </c>
      <c r="F4" s="358" t="s">
        <v>177</v>
      </c>
      <c r="G4" s="358"/>
      <c r="H4" s="358"/>
      <c r="I4" s="358"/>
      <c r="J4" s="358"/>
      <c r="K4" s="358"/>
      <c r="L4" s="358"/>
      <c r="M4" s="358"/>
    </row>
    <row r="5" spans="1:13" ht="25.5" customHeight="1">
      <c r="A5" s="357"/>
      <c r="B5" s="30" t="s">
        <v>108</v>
      </c>
      <c r="C5" s="30" t="s">
        <v>109</v>
      </c>
      <c r="D5" s="31" t="s">
        <v>110</v>
      </c>
      <c r="E5" s="358"/>
      <c r="F5" s="31" t="s">
        <v>81</v>
      </c>
      <c r="G5" s="32" t="s">
        <v>183</v>
      </c>
      <c r="H5" s="32" t="s">
        <v>184</v>
      </c>
      <c r="I5" s="32" t="s">
        <v>185</v>
      </c>
      <c r="J5" s="32" t="s">
        <v>186</v>
      </c>
      <c r="K5" s="32" t="s">
        <v>187</v>
      </c>
      <c r="L5" s="32" t="s">
        <v>188</v>
      </c>
      <c r="M5" s="32" t="s">
        <v>190</v>
      </c>
    </row>
    <row r="6" spans="1:13" s="1" customFormat="1" ht="33.75" customHeight="1">
      <c r="A6" s="33"/>
      <c r="B6" s="34"/>
      <c r="C6" s="35"/>
      <c r="D6" s="35"/>
      <c r="E6" s="33"/>
      <c r="F6" s="36"/>
      <c r="G6" s="36"/>
      <c r="H6" s="36"/>
      <c r="I6" s="36"/>
      <c r="J6" s="36"/>
      <c r="K6" s="37"/>
      <c r="L6" s="37"/>
      <c r="M6" s="37"/>
    </row>
    <row r="7" spans="1:13" ht="14.25" customHeight="1">
      <c r="A7" s="356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</row>
    <row r="8" spans="1:13" ht="33.75" customHeight="1"/>
    <row r="9" spans="1:13" ht="33.75" customHeight="1"/>
    <row r="10" spans="1:13" ht="33.75" customHeight="1"/>
    <row r="11" spans="1:13" ht="33.75" customHeight="1"/>
    <row r="12" spans="1:13" ht="33.75" customHeight="1"/>
    <row r="13" spans="1:13" ht="33.75" customHeight="1"/>
    <row r="14" spans="1:13" ht="33.75" customHeight="1"/>
    <row r="15" spans="1:13" ht="33.75" customHeight="1"/>
    <row r="16" spans="1:13" ht="33.75" customHeight="1"/>
    <row r="17" ht="33.75" customHeight="1"/>
    <row r="18" ht="33.75" customHeight="1"/>
    <row r="19" ht="33.75" customHeight="1"/>
    <row r="20" ht="33.75" customHeight="1"/>
    <row r="21" ht="33.75" customHeight="1"/>
    <row r="22" ht="33.75" customHeight="1"/>
    <row r="23" ht="33.75" customHeight="1"/>
    <row r="24" ht="33.75" customHeight="1"/>
    <row r="25" ht="33.75" customHeight="1"/>
    <row r="26" ht="33.75" customHeight="1"/>
    <row r="27" ht="33.75" customHeight="1"/>
    <row r="28" ht="33.75" customHeight="1"/>
    <row r="29" ht="33.75" customHeight="1"/>
    <row r="30" ht="33.75" customHeight="1"/>
    <row r="31" ht="33.75" customHeight="1"/>
    <row r="32" ht="33.75" customHeight="1"/>
    <row r="33" ht="33.75" customHeight="1"/>
    <row r="34" ht="33.75" customHeight="1"/>
    <row r="35" ht="33.75" customHeight="1"/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5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31"/>
  <sheetViews>
    <sheetView showGridLines="0" showZeros="0" topLeftCell="A4" workbookViewId="0">
      <selection activeCell="A4" sqref="A4:E4"/>
    </sheetView>
  </sheetViews>
  <sheetFormatPr defaultColWidth="9" defaultRowHeight="13.5"/>
  <cols>
    <col min="1" max="1" width="15.5" customWidth="1"/>
    <col min="2" max="2" width="13.125" customWidth="1"/>
    <col min="3" max="3" width="22.25" customWidth="1"/>
    <col min="12" max="12" width="8.75" customWidth="1"/>
    <col min="13" max="13" width="11.5" customWidth="1"/>
  </cols>
  <sheetData>
    <row r="1" spans="1:36" ht="27" customHeight="1"/>
    <row r="2" spans="1:36" ht="50.1" customHeight="1">
      <c r="A2" s="362" t="s">
        <v>240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1:36" ht="23.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 t="s">
        <v>241</v>
      </c>
    </row>
    <row r="4" spans="1:36" ht="30" customHeight="1">
      <c r="A4" s="364" t="s">
        <v>281</v>
      </c>
      <c r="B4" s="364"/>
      <c r="C4" s="364"/>
      <c r="D4" s="364"/>
      <c r="E4" s="364"/>
      <c r="F4" s="10"/>
      <c r="G4" s="10"/>
      <c r="H4" s="10"/>
      <c r="I4" s="10"/>
      <c r="J4" s="10"/>
      <c r="K4" s="10"/>
      <c r="L4" s="10"/>
      <c r="M4" s="10" t="s">
        <v>242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33" customHeight="1">
      <c r="A5" s="368" t="s">
        <v>78</v>
      </c>
      <c r="B5" s="368" t="s">
        <v>243</v>
      </c>
      <c r="C5" s="368" t="s">
        <v>244</v>
      </c>
      <c r="D5" s="365" t="s">
        <v>168</v>
      </c>
      <c r="E5" s="366"/>
      <c r="F5" s="366"/>
      <c r="G5" s="366"/>
      <c r="H5" s="366"/>
      <c r="I5" s="366"/>
      <c r="J5" s="366"/>
      <c r="K5" s="366"/>
      <c r="L5" s="366"/>
      <c r="M5" s="367"/>
      <c r="N5" s="26"/>
    </row>
    <row r="6" spans="1:36" ht="30" customHeight="1">
      <c r="A6" s="368"/>
      <c r="B6" s="368"/>
      <c r="C6" s="368"/>
      <c r="D6" s="368" t="s">
        <v>81</v>
      </c>
      <c r="E6" s="368" t="s">
        <v>82</v>
      </c>
      <c r="F6" s="368"/>
      <c r="G6" s="369" t="s">
        <v>33</v>
      </c>
      <c r="H6" s="369" t="s">
        <v>35</v>
      </c>
      <c r="I6" s="368" t="s">
        <v>245</v>
      </c>
      <c r="J6" s="368"/>
      <c r="K6" s="369" t="s">
        <v>41</v>
      </c>
      <c r="L6" s="369" t="s">
        <v>43</v>
      </c>
      <c r="M6" s="369" t="s">
        <v>246</v>
      </c>
      <c r="N6" s="26"/>
    </row>
    <row r="7" spans="1:36" ht="53.1" customHeight="1">
      <c r="A7" s="368"/>
      <c r="B7" s="368"/>
      <c r="C7" s="368"/>
      <c r="D7" s="368"/>
      <c r="E7" s="11" t="s">
        <v>247</v>
      </c>
      <c r="F7" s="24" t="s">
        <v>90</v>
      </c>
      <c r="G7" s="369"/>
      <c r="H7" s="369"/>
      <c r="I7" s="11" t="s">
        <v>248</v>
      </c>
      <c r="J7" s="24" t="s">
        <v>90</v>
      </c>
      <c r="K7" s="369"/>
      <c r="L7" s="369"/>
      <c r="M7" s="369"/>
      <c r="N7" s="26"/>
    </row>
    <row r="8" spans="1:36" s="1" customFormat="1" ht="39.75" customHeight="1">
      <c r="A8" s="6"/>
      <c r="B8" s="6"/>
      <c r="C8" s="6" t="s">
        <v>81</v>
      </c>
      <c r="D8" s="6">
        <v>8106.5</v>
      </c>
      <c r="E8" s="6">
        <v>8106.5</v>
      </c>
      <c r="F8" s="6">
        <v>7784.5</v>
      </c>
      <c r="G8" s="6">
        <v>0</v>
      </c>
      <c r="H8" s="6">
        <v>0</v>
      </c>
      <c r="I8" s="6">
        <v>0</v>
      </c>
      <c r="J8" s="6">
        <f>K8+L8</f>
        <v>0</v>
      </c>
      <c r="K8" s="6">
        <v>0</v>
      </c>
      <c r="L8" s="6">
        <v>0</v>
      </c>
      <c r="M8" s="6">
        <v>0</v>
      </c>
      <c r="N8" s="27">
        <v>0</v>
      </c>
      <c r="O8" s="1">
        <v>0</v>
      </c>
      <c r="P8" s="1">
        <v>0</v>
      </c>
    </row>
    <row r="9" spans="1:36" ht="39.75" customHeight="1">
      <c r="A9" s="6" t="s">
        <v>95</v>
      </c>
      <c r="B9" s="6" t="s">
        <v>249</v>
      </c>
      <c r="C9" s="6" t="s">
        <v>250</v>
      </c>
      <c r="D9" s="6">
        <v>180</v>
      </c>
      <c r="E9" s="6">
        <v>180</v>
      </c>
      <c r="F9" s="6"/>
      <c r="G9" s="6">
        <v>0</v>
      </c>
      <c r="H9" s="6">
        <v>0</v>
      </c>
      <c r="I9" s="6">
        <v>0</v>
      </c>
      <c r="J9" s="6">
        <f t="shared" ref="J9:J10" si="0">K9+L9</f>
        <v>0</v>
      </c>
      <c r="K9" s="6">
        <v>0</v>
      </c>
      <c r="L9" s="6">
        <v>0</v>
      </c>
      <c r="M9" s="6">
        <v>0</v>
      </c>
      <c r="N9" s="27">
        <v>0</v>
      </c>
      <c r="O9" s="1">
        <v>0</v>
      </c>
      <c r="P9" s="1">
        <v>0</v>
      </c>
    </row>
    <row r="10" spans="1:36" ht="39.75" customHeight="1">
      <c r="A10" s="6" t="s">
        <v>95</v>
      </c>
      <c r="B10" s="6" t="s">
        <v>251</v>
      </c>
      <c r="C10" s="6" t="s">
        <v>252</v>
      </c>
      <c r="D10" s="6">
        <v>142</v>
      </c>
      <c r="E10" s="6">
        <v>142</v>
      </c>
      <c r="F10" s="6"/>
      <c r="G10" s="6">
        <v>0</v>
      </c>
      <c r="H10" s="6">
        <v>0</v>
      </c>
      <c r="I10" s="6">
        <v>0</v>
      </c>
      <c r="J10" s="6">
        <f t="shared" si="0"/>
        <v>0</v>
      </c>
      <c r="K10" s="6">
        <v>0</v>
      </c>
      <c r="L10" s="6">
        <v>0</v>
      </c>
      <c r="M10" s="6">
        <v>0</v>
      </c>
      <c r="N10" s="27">
        <v>0</v>
      </c>
      <c r="O10" s="1">
        <v>0</v>
      </c>
      <c r="P10" s="1">
        <v>0</v>
      </c>
    </row>
    <row r="11" spans="1:36" ht="39.75" customHeight="1">
      <c r="A11" s="25" t="s">
        <v>95</v>
      </c>
      <c r="B11" s="24" t="s">
        <v>253</v>
      </c>
      <c r="C11" s="11" t="s">
        <v>152</v>
      </c>
      <c r="D11" s="11">
        <v>2629</v>
      </c>
      <c r="E11" s="11">
        <v>2629</v>
      </c>
      <c r="F11" s="11">
        <v>2629</v>
      </c>
      <c r="G11" s="11"/>
      <c r="H11" s="11"/>
      <c r="I11" s="11"/>
      <c r="J11" s="11"/>
      <c r="K11" s="11"/>
      <c r="L11" s="11"/>
      <c r="M11" s="11"/>
    </row>
    <row r="12" spans="1:36" ht="39.75" customHeight="1">
      <c r="A12" s="25" t="s">
        <v>95</v>
      </c>
      <c r="B12" s="24" t="s">
        <v>254</v>
      </c>
      <c r="C12" s="11" t="s">
        <v>153</v>
      </c>
      <c r="D12" s="11">
        <v>1270</v>
      </c>
      <c r="E12" s="11">
        <v>1270</v>
      </c>
      <c r="F12" s="11">
        <v>1270</v>
      </c>
      <c r="G12" s="11"/>
      <c r="H12" s="11"/>
      <c r="I12" s="11"/>
      <c r="J12" s="11"/>
      <c r="K12" s="11"/>
      <c r="L12" s="11"/>
      <c r="M12" s="11"/>
    </row>
    <row r="13" spans="1:36" ht="39.75" customHeight="1">
      <c r="A13" s="25" t="s">
        <v>95</v>
      </c>
      <c r="B13" s="24" t="s">
        <v>253</v>
      </c>
      <c r="C13" s="11" t="s">
        <v>154</v>
      </c>
      <c r="D13" s="11">
        <v>100</v>
      </c>
      <c r="E13" s="11">
        <v>100</v>
      </c>
      <c r="F13" s="11">
        <v>100</v>
      </c>
      <c r="G13" s="11"/>
      <c r="H13" s="11"/>
      <c r="I13" s="11"/>
      <c r="J13" s="11"/>
      <c r="K13" s="11"/>
      <c r="L13" s="11"/>
      <c r="M13" s="11"/>
    </row>
    <row r="14" spans="1:36" ht="39.75" customHeight="1">
      <c r="A14" s="25" t="s">
        <v>95</v>
      </c>
      <c r="B14" s="24" t="s">
        <v>255</v>
      </c>
      <c r="C14" s="24" t="s">
        <v>256</v>
      </c>
      <c r="D14" s="11">
        <v>2649.4</v>
      </c>
      <c r="E14" s="11">
        <v>2649.4</v>
      </c>
      <c r="F14" s="11">
        <v>2649.4</v>
      </c>
      <c r="G14" s="11"/>
      <c r="H14" s="11"/>
      <c r="I14" s="11"/>
      <c r="J14" s="11"/>
      <c r="K14" s="11"/>
      <c r="L14" s="11"/>
      <c r="M14" s="11"/>
    </row>
    <row r="15" spans="1:36" ht="39.75" customHeight="1">
      <c r="A15" s="25" t="s">
        <v>95</v>
      </c>
      <c r="B15" s="24" t="s">
        <v>257</v>
      </c>
      <c r="C15" s="11" t="s">
        <v>258</v>
      </c>
      <c r="D15" s="11">
        <v>120</v>
      </c>
      <c r="E15" s="11">
        <v>120</v>
      </c>
      <c r="F15" s="11">
        <v>120</v>
      </c>
      <c r="G15" s="11"/>
      <c r="H15" s="11"/>
      <c r="I15" s="11"/>
      <c r="J15" s="11"/>
      <c r="K15" s="11"/>
      <c r="L15" s="11"/>
      <c r="M15" s="11"/>
    </row>
    <row r="16" spans="1:36" ht="39.75" customHeight="1">
      <c r="A16" s="25" t="s">
        <v>95</v>
      </c>
      <c r="B16" s="24" t="s">
        <v>259</v>
      </c>
      <c r="C16" s="11" t="s">
        <v>260</v>
      </c>
      <c r="D16" s="11">
        <v>1016.1</v>
      </c>
      <c r="E16" s="11">
        <v>1016.1</v>
      </c>
      <c r="F16" s="11">
        <v>1016.1</v>
      </c>
      <c r="G16" s="11"/>
      <c r="H16" s="11"/>
      <c r="I16" s="11"/>
      <c r="J16" s="11"/>
      <c r="K16" s="11"/>
      <c r="L16" s="11"/>
      <c r="M16" s="11"/>
    </row>
    <row r="17" ht="39.75" customHeight="1"/>
    <row r="18" ht="39.75" customHeight="1"/>
    <row r="19" ht="39.75" customHeight="1"/>
    <row r="20" ht="39.75" customHeight="1"/>
    <row r="21" ht="39.75" customHeight="1"/>
    <row r="22" ht="39.75" customHeight="1"/>
    <row r="23" ht="39.75" customHeight="1"/>
    <row r="24" ht="39.75" customHeight="1"/>
    <row r="25" ht="39.75" customHeight="1"/>
    <row r="26" ht="39.75" customHeight="1"/>
    <row r="27" ht="39.75" customHeight="1"/>
    <row r="28" ht="39.75" customHeight="1"/>
    <row r="29" ht="39.75" customHeight="1"/>
    <row r="30" ht="39.75" customHeight="1"/>
    <row r="31" ht="39.75" customHeight="1"/>
  </sheetData>
  <sheetProtection formatCells="0" formatColumns="0" formatRows="0"/>
  <mergeCells count="14">
    <mergeCell ref="A2:M2"/>
    <mergeCell ref="A4:E4"/>
    <mergeCell ref="D5:M5"/>
    <mergeCell ref="E6:F6"/>
    <mergeCell ref="I6:J6"/>
    <mergeCell ref="A5:A7"/>
    <mergeCell ref="B5:B7"/>
    <mergeCell ref="C5:C7"/>
    <mergeCell ref="D6:D7"/>
    <mergeCell ref="G6:G7"/>
    <mergeCell ref="H6:H7"/>
    <mergeCell ref="K6:K7"/>
    <mergeCell ref="L6:L7"/>
    <mergeCell ref="M6:M7"/>
  </mergeCells>
  <phoneticPr fontId="5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activeCell="N36" sqref="N36"/>
    </sheetView>
  </sheetViews>
  <sheetFormatPr defaultColWidth="9" defaultRowHeight="13.5"/>
  <sheetData>
    <row r="1" spans="1:13" ht="27" customHeight="1">
      <c r="A1" s="373" t="s">
        <v>261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ht="13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374" t="s">
        <v>262</v>
      </c>
      <c r="M2" s="374"/>
    </row>
    <row r="3" spans="1:13" ht="13.5" customHeight="1">
      <c r="A3" s="375"/>
      <c r="B3" s="375"/>
      <c r="C3" s="375"/>
      <c r="D3" s="14"/>
      <c r="E3" s="14"/>
      <c r="F3" s="14"/>
      <c r="G3" s="14"/>
      <c r="H3" s="14"/>
      <c r="I3" s="12"/>
      <c r="J3" s="12"/>
      <c r="K3" s="12"/>
      <c r="L3" s="376" t="s">
        <v>24</v>
      </c>
      <c r="M3" s="376"/>
    </row>
    <row r="4" spans="1:13" ht="13.5" customHeight="1">
      <c r="A4" s="371" t="s">
        <v>78</v>
      </c>
      <c r="B4" s="371" t="s">
        <v>106</v>
      </c>
      <c r="C4" s="371"/>
      <c r="D4" s="371"/>
      <c r="E4" s="372" t="s">
        <v>107</v>
      </c>
      <c r="F4" s="372" t="s">
        <v>177</v>
      </c>
      <c r="G4" s="372"/>
      <c r="H4" s="372"/>
      <c r="I4" s="372"/>
      <c r="J4" s="372"/>
      <c r="K4" s="372"/>
      <c r="L4" s="372"/>
      <c r="M4" s="372"/>
    </row>
    <row r="5" spans="1:13" ht="36" customHeight="1">
      <c r="A5" s="371"/>
      <c r="B5" s="15" t="s">
        <v>108</v>
      </c>
      <c r="C5" s="15" t="s">
        <v>109</v>
      </c>
      <c r="D5" s="16" t="s">
        <v>110</v>
      </c>
      <c r="E5" s="372"/>
      <c r="F5" s="16" t="s">
        <v>81</v>
      </c>
      <c r="G5" s="17" t="s">
        <v>183</v>
      </c>
      <c r="H5" s="17" t="s">
        <v>184</v>
      </c>
      <c r="I5" s="17" t="s">
        <v>185</v>
      </c>
      <c r="J5" s="17" t="s">
        <v>186</v>
      </c>
      <c r="K5" s="17" t="s">
        <v>187</v>
      </c>
      <c r="L5" s="17" t="s">
        <v>188</v>
      </c>
      <c r="M5" s="17" t="s">
        <v>190</v>
      </c>
    </row>
    <row r="6" spans="1:13" ht="13.5" customHeight="1">
      <c r="A6" s="18"/>
      <c r="B6" s="19"/>
      <c r="C6" s="19"/>
      <c r="D6" s="19"/>
      <c r="E6" s="20"/>
      <c r="F6" s="21"/>
      <c r="G6" s="21"/>
      <c r="H6" s="21"/>
      <c r="I6" s="21"/>
      <c r="J6" s="21"/>
      <c r="K6" s="22"/>
      <c r="L6" s="22"/>
      <c r="M6" s="23"/>
    </row>
    <row r="7" spans="1:13" ht="14.25" customHeight="1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13.5" customHeight="1"/>
  </sheetData>
  <sheetProtection formatCells="0" formatColumns="0" formatRows="0"/>
  <mergeCells count="9">
    <mergeCell ref="A7:M7"/>
    <mergeCell ref="A4:A5"/>
    <mergeCell ref="E4:E5"/>
    <mergeCell ref="A1:M1"/>
    <mergeCell ref="L2:M2"/>
    <mergeCell ref="A3:C3"/>
    <mergeCell ref="L3:M3"/>
    <mergeCell ref="B4:D4"/>
    <mergeCell ref="F4:M4"/>
  </mergeCells>
  <phoneticPr fontId="5" type="noConversion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9"/>
  <sheetViews>
    <sheetView showGridLines="0" showZeros="0" workbookViewId="0"/>
  </sheetViews>
  <sheetFormatPr defaultColWidth="9" defaultRowHeight="13.5"/>
  <sheetData>
    <row r="1" spans="1:12" ht="22.5" customHeight="1"/>
    <row r="2" spans="1:12" ht="22.5" customHeight="1"/>
    <row r="3" spans="1:12" ht="28.5" customHeight="1">
      <c r="A3" s="1" t="s">
        <v>162</v>
      </c>
    </row>
    <row r="4" spans="1:12" ht="13.5" customHeight="1"/>
    <row r="5" spans="1:12" ht="13.5" customHeight="1"/>
    <row r="6" spans="1:12" ht="36" customHeight="1"/>
    <row r="7" spans="1:12" s="1" customFormat="1" ht="36" customHeight="1">
      <c r="F7" s="1">
        <f>G7+J7+K7+L7+O7+P7+Q7+R7</f>
        <v>0</v>
      </c>
      <c r="G7" s="1">
        <f>H7+I7</f>
        <v>0</v>
      </c>
      <c r="L7" s="1">
        <f>M7+N7</f>
        <v>0</v>
      </c>
    </row>
    <row r="8" spans="1:12" ht="13.5" customHeight="1"/>
    <row r="9" spans="1:12" ht="13.5" customHeight="1"/>
  </sheetData>
  <sheetProtection formatCells="0" formatColumns="0" formatRows="0"/>
  <phoneticPr fontId="5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/>
  </sheetViews>
  <sheetFormatPr defaultColWidth="9" defaultRowHeight="13.5"/>
  <cols>
    <col min="1" max="8" width="17.75" customWidth="1"/>
  </cols>
  <sheetData>
    <row r="1" ht="22.5" customHeight="1"/>
    <row r="2" ht="22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</sheetData>
  <sheetProtection formatCells="0" formatColumns="0" formatRows="0"/>
  <phoneticPr fontId="5" type="noConversion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D11"/>
  <sheetViews>
    <sheetView showGridLines="0" showZeros="0" workbookViewId="0">
      <selection activeCell="C11" sqref="C11"/>
    </sheetView>
  </sheetViews>
  <sheetFormatPr defaultColWidth="9" defaultRowHeight="13.5"/>
  <cols>
    <col min="1" max="1" width="46.125" customWidth="1"/>
    <col min="2" max="5" width="20.375" customWidth="1"/>
  </cols>
  <sheetData>
    <row r="1" spans="1:30" ht="13.5" customHeight="1"/>
    <row r="2" spans="1:30" ht="42" customHeight="1">
      <c r="A2" s="362" t="s">
        <v>263</v>
      </c>
      <c r="B2" s="363"/>
      <c r="C2" s="363"/>
      <c r="D2" s="363"/>
      <c r="E2" s="363"/>
    </row>
    <row r="3" spans="1:30" ht="35.25" customHeight="1">
      <c r="A3" s="9" t="s">
        <v>162</v>
      </c>
      <c r="B3" s="10"/>
      <c r="C3" s="10"/>
      <c r="D3" s="10"/>
      <c r="E3" s="10" t="s">
        <v>24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28.5" customHeight="1">
      <c r="A4" s="377" t="s">
        <v>264</v>
      </c>
      <c r="B4" s="377" t="s">
        <v>265</v>
      </c>
      <c r="C4" s="377" t="s">
        <v>266</v>
      </c>
      <c r="D4" s="365" t="s">
        <v>267</v>
      </c>
      <c r="E4" s="367"/>
    </row>
    <row r="5" spans="1:30" ht="28.5" customHeight="1">
      <c r="A5" s="378"/>
      <c r="B5" s="378"/>
      <c r="C5" s="378"/>
      <c r="D5" s="5" t="s">
        <v>268</v>
      </c>
      <c r="E5" s="5" t="s">
        <v>269</v>
      </c>
    </row>
    <row r="6" spans="1:30" s="1" customFormat="1" ht="24" customHeight="1">
      <c r="A6" s="6" t="s">
        <v>270</v>
      </c>
      <c r="B6" s="6"/>
      <c r="C6" s="6">
        <v>38.89</v>
      </c>
      <c r="D6" s="6">
        <f>C6-B6</f>
        <v>38.89</v>
      </c>
      <c r="E6" s="6" t="e">
        <f>D6/B6</f>
        <v>#DIV/0!</v>
      </c>
    </row>
    <row r="7" spans="1:30" s="1" customFormat="1" ht="36" customHeight="1">
      <c r="A7" s="6" t="s">
        <v>271</v>
      </c>
      <c r="B7" s="6"/>
      <c r="C7" s="6">
        <v>0</v>
      </c>
      <c r="D7" s="6">
        <f>C7-B7</f>
        <v>0</v>
      </c>
      <c r="E7" s="6" t="e">
        <f>D7/B7</f>
        <v>#DIV/0!</v>
      </c>
    </row>
    <row r="8" spans="1:30" s="1" customFormat="1" ht="36" customHeight="1">
      <c r="A8" s="6" t="s">
        <v>272</v>
      </c>
      <c r="B8" s="6"/>
      <c r="C8" s="6">
        <v>2.89</v>
      </c>
      <c r="D8" s="6">
        <f>C8-B8</f>
        <v>2.89</v>
      </c>
      <c r="E8" s="6" t="e">
        <f>D8/B8</f>
        <v>#DIV/0!</v>
      </c>
    </row>
    <row r="9" spans="1:30" s="1" customFormat="1" ht="36" customHeight="1">
      <c r="A9" s="6" t="s">
        <v>273</v>
      </c>
      <c r="B9" s="6"/>
      <c r="C9" s="6">
        <v>36</v>
      </c>
      <c r="D9" s="6">
        <f>C9-B9</f>
        <v>36</v>
      </c>
      <c r="E9" s="6" t="e">
        <f>D9/B9</f>
        <v>#DIV/0!</v>
      </c>
    </row>
    <row r="10" spans="1:30" ht="36" customHeight="1">
      <c r="A10" s="11" t="s">
        <v>274</v>
      </c>
      <c r="B10" s="11"/>
      <c r="C10" s="11"/>
      <c r="D10" s="11"/>
      <c r="E10" s="11"/>
    </row>
    <row r="11" spans="1:30" ht="36" customHeight="1">
      <c r="A11" s="11" t="s">
        <v>275</v>
      </c>
      <c r="B11" s="11"/>
      <c r="C11" s="11">
        <v>36</v>
      </c>
      <c r="D11" s="11">
        <v>36</v>
      </c>
      <c r="E11" s="11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ColWidth="9" defaultRowHeight="13.5"/>
  <cols>
    <col min="1" max="1" width="96.25" customWidth="1"/>
    <col min="2" max="2" width="17.375" customWidth="1"/>
  </cols>
  <sheetData>
    <row r="1" spans="1:1" ht="27" customHeight="1">
      <c r="A1" s="203" t="s">
        <v>2</v>
      </c>
    </row>
    <row r="2" spans="1:1" ht="27" customHeight="1">
      <c r="A2" s="204" t="s">
        <v>3</v>
      </c>
    </row>
    <row r="3" spans="1:1" ht="27" customHeight="1">
      <c r="A3" s="204" t="s">
        <v>4</v>
      </c>
    </row>
    <row r="4" spans="1:1" ht="27" customHeight="1">
      <c r="A4" s="204" t="s">
        <v>5</v>
      </c>
    </row>
    <row r="5" spans="1:1" ht="27" customHeight="1">
      <c r="A5" s="204" t="s">
        <v>6</v>
      </c>
    </row>
    <row r="6" spans="1:1" ht="27" customHeight="1">
      <c r="A6" s="204" t="s">
        <v>7</v>
      </c>
    </row>
    <row r="7" spans="1:1" ht="27" customHeight="1">
      <c r="A7" s="204" t="s">
        <v>8</v>
      </c>
    </row>
    <row r="8" spans="1:1" ht="27" customHeight="1">
      <c r="A8" s="204" t="s">
        <v>9</v>
      </c>
    </row>
    <row r="9" spans="1:1" ht="27" customHeight="1">
      <c r="A9" s="204" t="s">
        <v>10</v>
      </c>
    </row>
    <row r="10" spans="1:1" ht="27" customHeight="1">
      <c r="A10" s="204" t="s">
        <v>11</v>
      </c>
    </row>
    <row r="11" spans="1:1" ht="27" customHeight="1">
      <c r="A11" s="204" t="s">
        <v>12</v>
      </c>
    </row>
    <row r="12" spans="1:1" ht="27" customHeight="1">
      <c r="A12" s="204" t="s">
        <v>13</v>
      </c>
    </row>
    <row r="13" spans="1:1" ht="27" customHeight="1">
      <c r="A13" s="204" t="s">
        <v>14</v>
      </c>
    </row>
    <row r="14" spans="1:1" ht="27" customHeight="1">
      <c r="A14" s="204" t="s">
        <v>15</v>
      </c>
    </row>
    <row r="15" spans="1:1" ht="27" customHeight="1">
      <c r="A15" s="204" t="s">
        <v>16</v>
      </c>
    </row>
    <row r="16" spans="1:1" ht="27" customHeight="1">
      <c r="A16" s="204" t="s">
        <v>17</v>
      </c>
    </row>
    <row r="17" spans="1:1" ht="27" customHeight="1">
      <c r="A17" s="204" t="s">
        <v>18</v>
      </c>
    </row>
    <row r="18" spans="1:1" ht="27" customHeight="1">
      <c r="A18" s="204" t="s">
        <v>19</v>
      </c>
    </row>
    <row r="19" spans="1:1" ht="27" customHeight="1">
      <c r="A19" s="204" t="s">
        <v>20</v>
      </c>
    </row>
    <row r="20" spans="1:1" ht="27" customHeight="1">
      <c r="A20" s="204" t="s">
        <v>21</v>
      </c>
    </row>
    <row r="21" spans="1:1" ht="14.25" customHeight="1">
      <c r="A21" s="205"/>
    </row>
  </sheetData>
  <sheetProtection formatCells="0" formatColumns="0" formatRows="0"/>
  <phoneticPr fontId="5" type="noConversion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99"/>
  <sheetViews>
    <sheetView showGridLines="0" showZeros="0" tabSelected="1" workbookViewId="0">
      <selection activeCell="A4" sqref="A4"/>
    </sheetView>
  </sheetViews>
  <sheetFormatPr defaultColWidth="9" defaultRowHeight="13.5"/>
  <cols>
    <col min="1" max="1" width="37.5" customWidth="1"/>
    <col min="2" max="2" width="12" customWidth="1"/>
    <col min="3" max="3" width="12.5" customWidth="1"/>
    <col min="4" max="4" width="10.375" customWidth="1"/>
    <col min="5" max="6" width="18.125" customWidth="1"/>
  </cols>
  <sheetData>
    <row r="1" spans="1:6" ht="27" customHeight="1">
      <c r="A1" s="380" t="s">
        <v>276</v>
      </c>
      <c r="B1" s="381"/>
      <c r="C1" s="381"/>
      <c r="D1" s="381"/>
      <c r="E1" s="381"/>
      <c r="F1" s="381"/>
    </row>
    <row r="2" spans="1:6" ht="13.5" customHeight="1">
      <c r="A2" s="381"/>
      <c r="B2" s="381"/>
      <c r="C2" s="381"/>
      <c r="D2" s="381"/>
      <c r="E2" s="381"/>
      <c r="F2" s="381"/>
    </row>
    <row r="3" spans="1:6" ht="15.95" customHeight="1">
      <c r="A3" s="2"/>
      <c r="B3" s="2"/>
      <c r="C3" s="2"/>
      <c r="D3" s="2"/>
      <c r="E3" s="2"/>
      <c r="F3" s="3" t="s">
        <v>277</v>
      </c>
    </row>
    <row r="4" spans="1:6" ht="18" customHeight="1">
      <c r="A4" s="4" t="s">
        <v>281</v>
      </c>
      <c r="F4" s="3" t="s">
        <v>24</v>
      </c>
    </row>
    <row r="5" spans="1:6" ht="27" customHeight="1">
      <c r="A5" s="377" t="s">
        <v>78</v>
      </c>
      <c r="B5" s="382" t="s">
        <v>278</v>
      </c>
      <c r="C5" s="383"/>
      <c r="D5" s="384"/>
      <c r="E5" s="377" t="s">
        <v>107</v>
      </c>
      <c r="F5" s="377" t="s">
        <v>279</v>
      </c>
    </row>
    <row r="6" spans="1:6" ht="21.95" customHeight="1">
      <c r="A6" s="379"/>
      <c r="B6" s="385"/>
      <c r="C6" s="386"/>
      <c r="D6" s="230"/>
      <c r="E6" s="379"/>
      <c r="F6" s="379"/>
    </row>
    <row r="7" spans="1:6" ht="24" customHeight="1">
      <c r="A7" s="378"/>
      <c r="B7" s="5" t="s">
        <v>108</v>
      </c>
      <c r="C7" s="5" t="s">
        <v>109</v>
      </c>
      <c r="D7" s="5" t="s">
        <v>110</v>
      </c>
      <c r="E7" s="378"/>
      <c r="F7" s="378"/>
    </row>
    <row r="8" spans="1:6" s="1" customFormat="1" ht="35.25" customHeight="1">
      <c r="A8" s="6"/>
      <c r="B8" s="6"/>
      <c r="C8" s="6"/>
      <c r="D8" s="6"/>
      <c r="E8" s="6"/>
      <c r="F8" s="6"/>
    </row>
    <row r="9" spans="1:6" ht="35.25" customHeight="1">
      <c r="A9" s="6"/>
      <c r="B9" s="6"/>
      <c r="C9" s="6"/>
      <c r="D9" s="6"/>
      <c r="E9" s="6"/>
      <c r="F9" s="6"/>
    </row>
    <row r="10" spans="1:6" ht="35.25" customHeight="1">
      <c r="A10" s="6"/>
      <c r="B10" s="6"/>
      <c r="C10" s="6"/>
      <c r="D10" s="6"/>
      <c r="E10" s="6"/>
      <c r="F10" s="6"/>
    </row>
    <row r="11" spans="1:6" ht="35.25" customHeight="1">
      <c r="A11" s="6"/>
      <c r="B11" s="6"/>
      <c r="C11" s="6"/>
      <c r="D11" s="6"/>
      <c r="E11" s="6"/>
      <c r="F11" s="6"/>
    </row>
    <row r="12" spans="1:6" ht="35.25" customHeight="1">
      <c r="A12" s="6"/>
      <c r="B12" s="6"/>
      <c r="C12" s="6"/>
      <c r="D12" s="6"/>
      <c r="E12" s="6"/>
      <c r="F12" s="6"/>
    </row>
    <row r="13" spans="1:6" ht="35.25" customHeight="1"/>
    <row r="14" spans="1:6" ht="35.25" customHeight="1"/>
    <row r="15" spans="1:6" ht="35.25" customHeight="1"/>
    <row r="16" spans="1:6" ht="35.25" customHeight="1"/>
    <row r="17" ht="35.25" customHeight="1"/>
    <row r="18" ht="35.25" customHeight="1"/>
    <row r="19" ht="35.25" customHeight="1"/>
    <row r="20" ht="35.25" customHeight="1"/>
    <row r="21" ht="35.25" customHeight="1"/>
    <row r="22" ht="35.25" customHeight="1"/>
    <row r="23" ht="35.25" customHeight="1"/>
    <row r="24" ht="35.25" customHeight="1"/>
    <row r="25" ht="35.25" customHeight="1"/>
    <row r="26" ht="35.25" customHeight="1"/>
    <row r="27" ht="35.25" customHeight="1"/>
    <row r="28" ht="35.25" customHeight="1"/>
    <row r="29" ht="35.25" customHeight="1"/>
    <row r="30" ht="35.25" customHeight="1"/>
    <row r="31" ht="35.25" customHeight="1"/>
    <row r="32" ht="35.25" customHeight="1"/>
    <row r="33" ht="35.25" customHeight="1"/>
    <row r="34" ht="35.25" customHeight="1"/>
    <row r="35" ht="35.25" customHeight="1"/>
    <row r="36" ht="35.25" customHeight="1"/>
    <row r="37" ht="35.25" customHeight="1"/>
    <row r="38" ht="35.25" customHeight="1"/>
    <row r="39" ht="35.25" customHeight="1"/>
    <row r="40" ht="35.25" customHeight="1"/>
    <row r="41" ht="35.25" customHeight="1"/>
    <row r="42" ht="35.25" customHeight="1"/>
    <row r="43" ht="35.25" customHeight="1"/>
    <row r="44" ht="35.25" customHeight="1"/>
    <row r="45" ht="35.25" customHeight="1"/>
    <row r="46" ht="35.25" customHeight="1"/>
    <row r="47" ht="35.25" customHeight="1"/>
    <row r="48" ht="35.25" customHeight="1"/>
    <row r="49" ht="35.25" customHeight="1"/>
    <row r="50" ht="35.25" customHeight="1"/>
    <row r="51" ht="35.25" customHeight="1"/>
    <row r="52" ht="35.25" customHeight="1"/>
    <row r="53" ht="35.25" customHeight="1"/>
    <row r="54" ht="35.25" customHeight="1"/>
    <row r="55" ht="35.25" customHeight="1"/>
    <row r="56" ht="35.25" customHeight="1"/>
    <row r="57" ht="35.25" customHeight="1"/>
    <row r="58" ht="35.25" customHeight="1"/>
    <row r="59" ht="35.25" customHeight="1"/>
    <row r="60" ht="35.25" customHeight="1"/>
    <row r="61" ht="35.25" customHeight="1"/>
    <row r="62" ht="35.25" customHeight="1"/>
    <row r="63" ht="35.25" customHeight="1"/>
    <row r="64" ht="35.25" customHeight="1"/>
    <row r="65" ht="35.25" customHeight="1"/>
    <row r="66" ht="35.25" customHeight="1"/>
    <row r="67" ht="35.25" customHeight="1"/>
    <row r="68" ht="35.25" customHeight="1"/>
    <row r="69" ht="35.25" customHeight="1"/>
    <row r="70" ht="35.25" customHeight="1"/>
    <row r="71" ht="35.25" customHeight="1"/>
    <row r="72" ht="35.25" customHeight="1"/>
    <row r="73" ht="35.25" customHeight="1"/>
    <row r="74" ht="35.25" customHeight="1"/>
    <row r="75" ht="35.25" customHeight="1"/>
    <row r="76" ht="35.25" customHeight="1"/>
    <row r="77" ht="35.25" customHeight="1"/>
    <row r="78" ht="35.25" customHeight="1"/>
    <row r="79" ht="35.25" customHeight="1"/>
    <row r="80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  <row r="100" ht="35.25" customHeight="1"/>
    <row r="101" ht="35.25" customHeight="1"/>
    <row r="102" ht="35.25" customHeight="1"/>
    <row r="103" ht="35.25" customHeight="1"/>
    <row r="104" ht="35.25" customHeight="1"/>
    <row r="105" ht="35.25" customHeight="1"/>
    <row r="106" ht="35.25" customHeight="1"/>
    <row r="107" ht="35.25" customHeight="1"/>
    <row r="108" ht="35.25" customHeight="1"/>
    <row r="109" ht="35.25" customHeight="1"/>
    <row r="110" ht="35.25" customHeight="1"/>
    <row r="111" ht="35.25" customHeight="1"/>
    <row r="112" ht="35.25" customHeight="1"/>
    <row r="113" ht="35.25" customHeight="1"/>
    <row r="114" ht="35.25" customHeight="1"/>
    <row r="115" ht="35.25" customHeight="1"/>
    <row r="116" ht="35.25" customHeight="1"/>
    <row r="117" ht="35.25" customHeight="1"/>
    <row r="118" ht="35.25" customHeight="1"/>
    <row r="119" ht="35.25" customHeight="1"/>
    <row r="120" ht="35.25" customHeight="1"/>
    <row r="121" ht="35.25" customHeight="1"/>
    <row r="122" ht="35.25" customHeight="1"/>
    <row r="123" ht="35.25" customHeight="1"/>
    <row r="124" ht="35.25" customHeight="1"/>
    <row r="125" ht="35.25" customHeight="1"/>
    <row r="126" ht="35.25" customHeight="1"/>
    <row r="127" ht="35.25" customHeight="1"/>
    <row r="128" ht="35.25" customHeight="1"/>
    <row r="129" ht="35.25" customHeight="1"/>
    <row r="130" ht="35.25" customHeight="1"/>
    <row r="131" ht="35.25" customHeight="1"/>
    <row r="132" ht="35.25" customHeight="1"/>
    <row r="133" ht="35.25" customHeight="1"/>
    <row r="134" ht="35.25" customHeight="1"/>
    <row r="135" ht="35.25" customHeight="1"/>
    <row r="136" ht="35.25" customHeight="1"/>
    <row r="137" ht="35.25" customHeight="1"/>
    <row r="138" ht="35.25" customHeight="1"/>
    <row r="139" ht="35.25" customHeight="1"/>
    <row r="140" ht="35.25" customHeight="1"/>
    <row r="141" ht="35.25" customHeight="1"/>
    <row r="142" ht="35.25" customHeight="1"/>
    <row r="143" ht="35.25" customHeight="1"/>
    <row r="144" ht="35.25" customHeight="1"/>
    <row r="145" ht="35.25" customHeight="1"/>
    <row r="146" ht="35.25" customHeight="1"/>
    <row r="147" ht="35.25" customHeight="1"/>
    <row r="148" ht="35.25" customHeight="1"/>
    <row r="149" ht="35.25" customHeight="1"/>
    <row r="150" ht="35.25" customHeight="1"/>
    <row r="151" ht="35.25" customHeight="1"/>
    <row r="152" ht="35.25" customHeight="1"/>
    <row r="153" ht="35.25" customHeight="1"/>
    <row r="154" ht="35.25" customHeight="1"/>
    <row r="155" ht="35.25" customHeight="1"/>
    <row r="156" ht="35.25" customHeight="1"/>
    <row r="157" ht="35.25" customHeight="1"/>
    <row r="158" ht="35.25" customHeight="1"/>
    <row r="159" ht="35.25" customHeight="1"/>
    <row r="160" ht="35.25" customHeight="1"/>
    <row r="161" ht="35.25" customHeight="1"/>
    <row r="162" ht="35.25" customHeight="1"/>
    <row r="163" ht="35.25" customHeight="1"/>
    <row r="164" ht="35.25" customHeight="1"/>
    <row r="165" ht="35.25" customHeight="1"/>
    <row r="166" ht="35.25" customHeight="1"/>
    <row r="167" ht="35.25" customHeight="1"/>
    <row r="168" ht="35.25" customHeight="1"/>
    <row r="169" ht="35.25" customHeight="1"/>
    <row r="170" ht="35.25" customHeight="1"/>
    <row r="171" ht="35.25" customHeight="1"/>
    <row r="172" ht="35.25" customHeight="1"/>
    <row r="173" ht="35.25" customHeight="1"/>
    <row r="174" ht="35.25" customHeight="1"/>
    <row r="175" ht="35.25" customHeight="1"/>
    <row r="176" ht="35.25" customHeight="1"/>
    <row r="177" ht="35.25" customHeight="1"/>
    <row r="178" ht="35.25" customHeight="1"/>
    <row r="179" ht="35.25" customHeight="1"/>
    <row r="180" ht="35.25" customHeight="1"/>
    <row r="181" ht="35.25" customHeight="1"/>
    <row r="182" ht="35.25" customHeight="1"/>
    <row r="183" ht="35.25" customHeight="1"/>
    <row r="184" ht="35.25" customHeight="1"/>
    <row r="185" ht="35.25" customHeight="1"/>
    <row r="186" ht="35.25" customHeight="1"/>
    <row r="187" ht="35.25" customHeight="1"/>
    <row r="188" ht="35.25" customHeight="1"/>
    <row r="189" ht="35.25" customHeight="1"/>
    <row r="190" ht="35.25" customHeight="1"/>
    <row r="191" ht="35.25" customHeight="1"/>
    <row r="192" ht="35.25" customHeight="1"/>
    <row r="193" ht="35.25" customHeight="1"/>
    <row r="194" ht="35.25" customHeight="1"/>
    <row r="195" ht="35.25" customHeight="1"/>
    <row r="196" ht="35.25" customHeight="1"/>
    <row r="197" ht="35.25" customHeight="1"/>
    <row r="198" ht="35.25" customHeight="1"/>
    <row r="199" ht="35.25" customHeight="1"/>
  </sheetData>
  <sheetProtection formatCells="0" formatColumns="0" formatRows="0"/>
  <mergeCells count="5">
    <mergeCell ref="A5:A7"/>
    <mergeCell ref="E5:E7"/>
    <mergeCell ref="F5:F7"/>
    <mergeCell ref="A1:F2"/>
    <mergeCell ref="B5:D6"/>
  </mergeCells>
  <phoneticPr fontId="5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/>
  </sheetViews>
  <sheetFormatPr defaultColWidth="9" defaultRowHeight="13.5"/>
  <sheetData>
    <row r="1" ht="22.5" customHeight="1"/>
    <row r="2" ht="22.5" customHeight="1"/>
    <row r="3" ht="27.75" customHeight="1"/>
    <row r="4" ht="13.5" customHeight="1"/>
    <row r="5" ht="13.5" customHeight="1"/>
    <row r="6" ht="36" customHeight="1"/>
    <row r="7" ht="13.5" customHeight="1"/>
    <row r="8" ht="13.5" customHeight="1"/>
  </sheetData>
  <sheetProtection formatCells="0" formatColumns="0" formatRows="0"/>
  <phoneticPr fontId="5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11"/>
  <sheetViews>
    <sheetView showGridLines="0" showZeros="0" workbookViewId="0">
      <selection activeCell="D8" sqref="D8"/>
    </sheetView>
  </sheetViews>
  <sheetFormatPr defaultColWidth="9" defaultRowHeight="13.5"/>
  <cols>
    <col min="1" max="6" width="28.125" customWidth="1"/>
  </cols>
  <sheetData>
    <row r="1" ht="27" customHeight="1"/>
    <row r="2" ht="41.25" customHeight="1"/>
    <row r="3" ht="84.75" customHeight="1"/>
    <row r="4" ht="84.75" customHeight="1"/>
    <row r="5" ht="84.75" customHeight="1"/>
    <row r="6" ht="84.75" customHeight="1"/>
    <row r="7" ht="84.75" customHeight="1"/>
    <row r="8" ht="14.25" customHeight="1"/>
    <row r="9" ht="14.25" customHeight="1"/>
    <row r="10" ht="14.25" customHeight="1"/>
    <row r="11" ht="14.25" customHeight="1"/>
  </sheetData>
  <sheetProtection formatCells="0" formatColumns="0" formatRows="0"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activeCell="A3" sqref="A3:B3"/>
    </sheetView>
  </sheetViews>
  <sheetFormatPr defaultColWidth="9" defaultRowHeight="13.5"/>
  <cols>
    <col min="1" max="5" width="30.875" customWidth="1"/>
  </cols>
  <sheetData>
    <row r="1" spans="1:4" ht="21" customHeight="1">
      <c r="A1" s="226" t="s">
        <v>22</v>
      </c>
      <c r="B1" s="226"/>
      <c r="C1" s="226"/>
      <c r="D1" s="226"/>
    </row>
    <row r="2" spans="1:4" ht="21" customHeight="1">
      <c r="A2" s="173"/>
      <c r="B2" s="173"/>
      <c r="C2" s="173"/>
      <c r="D2" s="174" t="s">
        <v>23</v>
      </c>
    </row>
    <row r="3" spans="1:4" ht="21" customHeight="1">
      <c r="A3" s="219" t="s">
        <v>281</v>
      </c>
      <c r="B3" s="175"/>
      <c r="C3" s="176"/>
      <c r="D3" s="174" t="s">
        <v>24</v>
      </c>
    </row>
    <row r="4" spans="1:4" ht="21" customHeight="1">
      <c r="A4" s="177" t="s">
        <v>25</v>
      </c>
      <c r="B4" s="177"/>
      <c r="C4" s="177" t="s">
        <v>26</v>
      </c>
      <c r="D4" s="177"/>
    </row>
    <row r="5" spans="1:4" ht="21" customHeight="1">
      <c r="A5" s="178" t="s">
        <v>27</v>
      </c>
      <c r="B5" s="179" t="s">
        <v>28</v>
      </c>
      <c r="C5" s="178" t="s">
        <v>27</v>
      </c>
      <c r="D5" s="180" t="s">
        <v>28</v>
      </c>
    </row>
    <row r="6" spans="1:4" s="1" customFormat="1" ht="21" customHeight="1">
      <c r="A6" s="181" t="s">
        <v>29</v>
      </c>
      <c r="B6" s="182">
        <v>12474.2</v>
      </c>
      <c r="C6" s="183" t="s">
        <v>30</v>
      </c>
      <c r="D6" s="184">
        <v>0</v>
      </c>
    </row>
    <row r="7" spans="1:4" s="1" customFormat="1" ht="21" customHeight="1">
      <c r="A7" s="185" t="s">
        <v>31</v>
      </c>
      <c r="B7" s="186">
        <v>7784.5</v>
      </c>
      <c r="C7" s="183" t="s">
        <v>32</v>
      </c>
      <c r="D7" s="187">
        <v>0</v>
      </c>
    </row>
    <row r="8" spans="1:4" s="1" customFormat="1" ht="21" customHeight="1">
      <c r="A8" s="181" t="s">
        <v>33</v>
      </c>
      <c r="B8" s="188">
        <v>0</v>
      </c>
      <c r="C8" s="183" t="s">
        <v>34</v>
      </c>
      <c r="D8" s="187">
        <v>0</v>
      </c>
    </row>
    <row r="9" spans="1:4" s="1" customFormat="1" ht="21" customHeight="1">
      <c r="A9" s="181" t="s">
        <v>35</v>
      </c>
      <c r="B9" s="188">
        <v>0</v>
      </c>
      <c r="C9" s="183" t="s">
        <v>36</v>
      </c>
      <c r="D9" s="187">
        <v>0</v>
      </c>
    </row>
    <row r="10" spans="1:4" s="1" customFormat="1" ht="21" customHeight="1">
      <c r="A10" s="181" t="s">
        <v>37</v>
      </c>
      <c r="B10" s="188">
        <v>0</v>
      </c>
      <c r="C10" s="183" t="s">
        <v>38</v>
      </c>
      <c r="D10" s="187">
        <v>0</v>
      </c>
    </row>
    <row r="11" spans="1:4" s="1" customFormat="1" ht="21" customHeight="1">
      <c r="A11" s="181" t="s">
        <v>39</v>
      </c>
      <c r="B11" s="188"/>
      <c r="C11" s="183" t="s">
        <v>40</v>
      </c>
      <c r="D11" s="187">
        <v>0</v>
      </c>
    </row>
    <row r="12" spans="1:4" s="1" customFormat="1" ht="21" customHeight="1">
      <c r="A12" s="181" t="s">
        <v>41</v>
      </c>
      <c r="B12" s="188">
        <v>0</v>
      </c>
      <c r="C12" s="183" t="s">
        <v>42</v>
      </c>
      <c r="D12" s="187">
        <v>0</v>
      </c>
    </row>
    <row r="13" spans="1:4" s="1" customFormat="1" ht="21" customHeight="1">
      <c r="A13" s="181" t="s">
        <v>43</v>
      </c>
      <c r="B13" s="186"/>
      <c r="C13" s="183" t="s">
        <v>44</v>
      </c>
      <c r="D13" s="184">
        <v>400.97</v>
      </c>
    </row>
    <row r="14" spans="1:4" s="1" customFormat="1" ht="21" customHeight="1">
      <c r="A14" s="181" t="s">
        <v>45</v>
      </c>
      <c r="B14" s="186">
        <v>0</v>
      </c>
      <c r="C14" s="183" t="s">
        <v>46</v>
      </c>
      <c r="D14" s="187">
        <v>0</v>
      </c>
    </row>
    <row r="15" spans="1:4" s="1" customFormat="1" ht="21" customHeight="1">
      <c r="A15" s="181" t="s">
        <v>47</v>
      </c>
      <c r="B15" s="186">
        <v>0</v>
      </c>
      <c r="C15" s="183" t="s">
        <v>48</v>
      </c>
      <c r="D15" s="184">
        <v>194.07</v>
      </c>
    </row>
    <row r="16" spans="1:4" s="1" customFormat="1" ht="21" customHeight="1">
      <c r="A16" s="181" t="s">
        <v>49</v>
      </c>
      <c r="B16" s="186">
        <v>0</v>
      </c>
      <c r="C16" s="183" t="s">
        <v>50</v>
      </c>
      <c r="D16" s="187">
        <v>0</v>
      </c>
    </row>
    <row r="17" spans="1:4" s="1" customFormat="1" ht="21" customHeight="1">
      <c r="A17" s="189" t="s">
        <v>51</v>
      </c>
      <c r="B17" s="186">
        <v>0</v>
      </c>
      <c r="C17" s="190" t="s">
        <v>52</v>
      </c>
      <c r="D17" s="187">
        <v>38.08</v>
      </c>
    </row>
    <row r="18" spans="1:4" s="1" customFormat="1" ht="21" customHeight="1">
      <c r="A18" s="181" t="s">
        <v>53</v>
      </c>
      <c r="B18" s="186">
        <v>0</v>
      </c>
      <c r="C18" s="191" t="s">
        <v>54</v>
      </c>
      <c r="D18" s="187">
        <v>11341.36</v>
      </c>
    </row>
    <row r="19" spans="1:4" s="1" customFormat="1" ht="21" customHeight="1">
      <c r="A19" s="189" t="s">
        <v>55</v>
      </c>
      <c r="B19" s="186">
        <v>0</v>
      </c>
      <c r="C19" s="192" t="s">
        <v>56</v>
      </c>
      <c r="D19" s="187">
        <v>0</v>
      </c>
    </row>
    <row r="20" spans="1:4" s="1" customFormat="1" ht="21" customHeight="1">
      <c r="A20" s="193" t="s">
        <v>57</v>
      </c>
      <c r="B20" s="186">
        <v>0</v>
      </c>
      <c r="C20" s="183" t="s">
        <v>58</v>
      </c>
      <c r="D20" s="187">
        <v>0</v>
      </c>
    </row>
    <row r="21" spans="1:4" s="1" customFormat="1" ht="21" customHeight="1">
      <c r="A21" s="193"/>
      <c r="B21" s="186"/>
      <c r="C21" s="194" t="s">
        <v>59</v>
      </c>
      <c r="D21" s="187">
        <v>0</v>
      </c>
    </row>
    <row r="22" spans="1:4" s="1" customFormat="1" ht="21" customHeight="1">
      <c r="A22" s="193"/>
      <c r="B22" s="186"/>
      <c r="C22" s="194" t="s">
        <v>60</v>
      </c>
      <c r="D22" s="187">
        <v>0</v>
      </c>
    </row>
    <row r="23" spans="1:4" s="1" customFormat="1" ht="21" customHeight="1">
      <c r="A23" s="195"/>
      <c r="B23" s="186"/>
      <c r="C23" s="194" t="s">
        <v>61</v>
      </c>
      <c r="D23" s="196">
        <v>0</v>
      </c>
    </row>
    <row r="24" spans="1:4" s="1" customFormat="1" ht="21" customHeight="1">
      <c r="A24" s="195"/>
      <c r="B24" s="186"/>
      <c r="C24" s="194" t="s">
        <v>62</v>
      </c>
      <c r="D24" s="196">
        <v>0</v>
      </c>
    </row>
    <row r="25" spans="1:4" s="1" customFormat="1" ht="21" customHeight="1">
      <c r="A25" s="195"/>
      <c r="B25" s="186"/>
      <c r="C25" s="194" t="s">
        <v>63</v>
      </c>
      <c r="D25" s="196">
        <v>357.72</v>
      </c>
    </row>
    <row r="26" spans="1:4" s="1" customFormat="1" ht="21" customHeight="1">
      <c r="A26" s="195"/>
      <c r="B26" s="186"/>
      <c r="C26" s="194" t="s">
        <v>64</v>
      </c>
      <c r="D26" s="187">
        <v>0</v>
      </c>
    </row>
    <row r="27" spans="1:4" s="1" customFormat="1" ht="21" customHeight="1">
      <c r="A27" s="195"/>
      <c r="B27" s="186"/>
      <c r="C27" s="194" t="s">
        <v>65</v>
      </c>
      <c r="D27" s="187">
        <v>0</v>
      </c>
    </row>
    <row r="28" spans="1:4" s="1" customFormat="1" ht="21" customHeight="1">
      <c r="A28" s="195"/>
      <c r="B28" s="186"/>
      <c r="C28" s="194" t="s">
        <v>66</v>
      </c>
      <c r="D28" s="197">
        <v>142</v>
      </c>
    </row>
    <row r="29" spans="1:4" s="1" customFormat="1" ht="21" customHeight="1">
      <c r="A29" s="195"/>
      <c r="B29" s="186"/>
      <c r="C29" s="194" t="s">
        <v>67</v>
      </c>
      <c r="D29" s="198">
        <v>0</v>
      </c>
    </row>
    <row r="30" spans="1:4" s="1" customFormat="1" ht="21" customHeight="1">
      <c r="A30" s="195"/>
      <c r="B30" s="186"/>
      <c r="C30" s="194" t="s">
        <v>68</v>
      </c>
      <c r="D30" s="198">
        <v>0</v>
      </c>
    </row>
    <row r="31" spans="1:4" s="1" customFormat="1" ht="21" customHeight="1">
      <c r="A31" s="195"/>
      <c r="B31" s="186"/>
      <c r="C31" s="189" t="s">
        <v>69</v>
      </c>
      <c r="D31" s="198"/>
    </row>
    <row r="32" spans="1:4" s="1" customFormat="1" ht="21" customHeight="1">
      <c r="A32" s="195"/>
      <c r="B32" s="186"/>
      <c r="C32" s="183" t="s">
        <v>70</v>
      </c>
      <c r="D32" s="198">
        <v>0</v>
      </c>
    </row>
    <row r="33" spans="1:4" s="1" customFormat="1" ht="21" customHeight="1">
      <c r="A33" s="195"/>
      <c r="B33" s="186"/>
      <c r="C33" s="183" t="s">
        <v>71</v>
      </c>
      <c r="D33" s="187">
        <v>0</v>
      </c>
    </row>
    <row r="34" spans="1:4" s="1" customFormat="1" ht="21" customHeight="1">
      <c r="A34" s="195"/>
      <c r="B34" s="186"/>
      <c r="C34" s="183" t="s">
        <v>72</v>
      </c>
      <c r="D34" s="198">
        <v>0</v>
      </c>
    </row>
    <row r="35" spans="1:4" ht="21" customHeight="1">
      <c r="A35" s="195"/>
      <c r="B35" s="186"/>
      <c r="C35" s="183"/>
      <c r="D35" s="198"/>
    </row>
    <row r="36" spans="1:4" ht="21" customHeight="1">
      <c r="A36" s="195"/>
      <c r="B36" s="186"/>
      <c r="C36" s="183"/>
      <c r="D36" s="198"/>
    </row>
    <row r="37" spans="1:4" ht="21" customHeight="1">
      <c r="A37" s="195"/>
      <c r="B37" s="186"/>
      <c r="C37" s="183"/>
      <c r="D37" s="199"/>
    </row>
    <row r="38" spans="1:4" ht="21" customHeight="1">
      <c r="A38" s="195"/>
      <c r="B38" s="186"/>
      <c r="C38" s="183"/>
      <c r="D38" s="199"/>
    </row>
    <row r="39" spans="1:4" s="1" customFormat="1" ht="21" customHeight="1">
      <c r="A39" s="200" t="s">
        <v>73</v>
      </c>
      <c r="B39" s="201">
        <v>12474.2</v>
      </c>
      <c r="C39" s="200" t="s">
        <v>74</v>
      </c>
      <c r="D39" s="186">
        <v>12474.2</v>
      </c>
    </row>
    <row r="40" spans="1:4" ht="21" customHeight="1">
      <c r="A40" s="202" t="s">
        <v>75</v>
      </c>
      <c r="B40" s="202"/>
      <c r="C40" s="227"/>
      <c r="D40" s="227"/>
    </row>
    <row r="41" spans="1:4" ht="21" customHeight="1">
      <c r="C41" s="227"/>
      <c r="D41" s="227"/>
    </row>
  </sheetData>
  <sheetProtection formatCells="0" formatColumns="0" formatRows="0"/>
  <mergeCells count="2">
    <mergeCell ref="A1:D1"/>
    <mergeCell ref="C40:D41"/>
  </mergeCells>
  <phoneticPr fontId="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0"/>
  <sheetViews>
    <sheetView showGridLines="0" showZeros="0" workbookViewId="0">
      <selection activeCell="A3" sqref="A3"/>
    </sheetView>
  </sheetViews>
  <sheetFormatPr defaultColWidth="9" defaultRowHeight="13.5"/>
  <cols>
    <col min="1" max="1" width="25.125" customWidth="1"/>
    <col min="2" max="5" width="12.125" customWidth="1"/>
    <col min="6" max="6" width="5.875" customWidth="1"/>
    <col min="7" max="7" width="4.5" customWidth="1"/>
    <col min="8" max="8" width="5.75" customWidth="1"/>
    <col min="9" max="9" width="5.625" customWidth="1"/>
    <col min="10" max="10" width="6.875" customWidth="1"/>
    <col min="11" max="11" width="6.5" customWidth="1"/>
    <col min="12" max="19" width="12.125" customWidth="1"/>
  </cols>
  <sheetData>
    <row r="1" spans="1:19" ht="27" customHeight="1">
      <c r="A1" s="159" t="s">
        <v>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6"/>
      <c r="M1" s="166"/>
      <c r="N1" s="166"/>
      <c r="O1" s="159"/>
      <c r="P1" s="159"/>
      <c r="Q1" s="159"/>
      <c r="R1" s="159"/>
      <c r="S1" s="159"/>
    </row>
    <row r="2" spans="1:19" ht="13.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234" t="s">
        <v>77</v>
      </c>
      <c r="S2" s="234"/>
    </row>
    <row r="3" spans="1:19" ht="32.25" customHeight="1">
      <c r="A3" s="219" t="s">
        <v>281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234" t="s">
        <v>24</v>
      </c>
      <c r="S3" s="235"/>
    </row>
    <row r="4" spans="1:19" ht="13.5" customHeight="1">
      <c r="A4" s="228" t="s">
        <v>78</v>
      </c>
      <c r="B4" s="161" t="s">
        <v>79</v>
      </c>
      <c r="C4" s="162"/>
      <c r="D4" s="162"/>
      <c r="E4" s="162"/>
      <c r="F4" s="162"/>
      <c r="G4" s="162"/>
      <c r="H4" s="162"/>
      <c r="I4" s="162"/>
      <c r="J4" s="162"/>
      <c r="K4" s="162"/>
      <c r="L4" s="167"/>
      <c r="M4" s="167"/>
      <c r="N4" s="167"/>
      <c r="O4" s="161" t="s">
        <v>80</v>
      </c>
      <c r="P4" s="162"/>
      <c r="Q4" s="162"/>
      <c r="R4" s="162"/>
      <c r="S4" s="172"/>
    </row>
    <row r="5" spans="1:19" ht="13.5" customHeight="1">
      <c r="A5" s="229"/>
      <c r="B5" s="231" t="s">
        <v>81</v>
      </c>
      <c r="C5" s="236" t="s">
        <v>82</v>
      </c>
      <c r="D5" s="237"/>
      <c r="E5" s="238"/>
      <c r="F5" s="233" t="s">
        <v>33</v>
      </c>
      <c r="G5" s="233" t="s">
        <v>35</v>
      </c>
      <c r="H5" s="236" t="s">
        <v>83</v>
      </c>
      <c r="I5" s="237"/>
      <c r="J5" s="238"/>
      <c r="K5" s="233" t="s">
        <v>41</v>
      </c>
      <c r="L5" s="233" t="s">
        <v>43</v>
      </c>
      <c r="M5" s="242" t="s">
        <v>84</v>
      </c>
      <c r="N5" s="242" t="s">
        <v>85</v>
      </c>
      <c r="O5" s="242" t="s">
        <v>81</v>
      </c>
      <c r="P5" s="239" t="s">
        <v>86</v>
      </c>
      <c r="Q5" s="240"/>
      <c r="R5" s="241"/>
      <c r="S5" s="242" t="s">
        <v>87</v>
      </c>
    </row>
    <row r="6" spans="1:19" ht="24" customHeight="1">
      <c r="A6" s="230"/>
      <c r="B6" s="232"/>
      <c r="C6" s="163" t="s">
        <v>88</v>
      </c>
      <c r="D6" s="163" t="s">
        <v>89</v>
      </c>
      <c r="E6" s="163" t="s">
        <v>90</v>
      </c>
      <c r="F6" s="233"/>
      <c r="G6" s="233"/>
      <c r="H6" s="163" t="s">
        <v>88</v>
      </c>
      <c r="I6" s="163" t="s">
        <v>91</v>
      </c>
      <c r="J6" s="163" t="s">
        <v>90</v>
      </c>
      <c r="K6" s="233"/>
      <c r="L6" s="233"/>
      <c r="M6" s="243"/>
      <c r="N6" s="243"/>
      <c r="O6" s="243"/>
      <c r="P6" s="168" t="s">
        <v>92</v>
      </c>
      <c r="Q6" s="168" t="s">
        <v>93</v>
      </c>
      <c r="R6" s="168" t="s">
        <v>94</v>
      </c>
      <c r="S6" s="243"/>
    </row>
    <row r="7" spans="1:19" s="1" customFormat="1" ht="27.75" customHeight="1">
      <c r="A7" s="164" t="s">
        <v>81</v>
      </c>
      <c r="B7" s="165">
        <f>C7+F7+G7+H7+K7+L7+M7+N7</f>
        <v>12474.2</v>
      </c>
      <c r="C7" s="165">
        <f>D7+E7</f>
        <v>12474.2</v>
      </c>
      <c r="D7" s="165">
        <v>4689.7</v>
      </c>
      <c r="E7" s="165">
        <v>7784.5</v>
      </c>
      <c r="F7" s="165">
        <v>0</v>
      </c>
      <c r="G7" s="165">
        <v>0</v>
      </c>
      <c r="H7" s="165">
        <f>I7+J7</f>
        <v>0</v>
      </c>
      <c r="I7" s="165">
        <v>0</v>
      </c>
      <c r="J7" s="169">
        <v>0</v>
      </c>
      <c r="K7" s="165">
        <v>0</v>
      </c>
      <c r="L7" s="165"/>
      <c r="M7" s="170">
        <v>0</v>
      </c>
      <c r="N7" s="165">
        <v>0</v>
      </c>
      <c r="O7" s="171">
        <f>S7+P7+Q7+R7</f>
        <v>12474.2</v>
      </c>
      <c r="P7" s="171">
        <v>4103.47</v>
      </c>
      <c r="Q7" s="171">
        <v>260.51</v>
      </c>
      <c r="R7" s="171">
        <v>3.72</v>
      </c>
      <c r="S7" s="171">
        <v>8106.5</v>
      </c>
    </row>
    <row r="8" spans="1:19" ht="27.75" customHeight="1">
      <c r="A8" s="164" t="s">
        <v>95</v>
      </c>
      <c r="B8" s="165">
        <f t="shared" ref="B8:B16" si="0">C8+F8+G8+H8+K8+L8+M8+N8</f>
        <v>12474.2</v>
      </c>
      <c r="C8" s="165">
        <f t="shared" ref="C8:C16" si="1">D8+E8</f>
        <v>12474.2</v>
      </c>
      <c r="D8" s="165">
        <v>4689.7</v>
      </c>
      <c r="E8" s="165">
        <v>7784.5</v>
      </c>
      <c r="F8" s="165">
        <v>0</v>
      </c>
      <c r="G8" s="165">
        <v>0</v>
      </c>
      <c r="H8" s="165">
        <f t="shared" ref="H8:H16" si="2">I8+J8</f>
        <v>0</v>
      </c>
      <c r="I8" s="165">
        <v>0</v>
      </c>
      <c r="J8" s="169">
        <v>0</v>
      </c>
      <c r="K8" s="165">
        <v>0</v>
      </c>
      <c r="L8" s="165"/>
      <c r="M8" s="170">
        <v>0</v>
      </c>
      <c r="N8" s="165">
        <v>0</v>
      </c>
      <c r="O8" s="171">
        <f t="shared" ref="O8:O16" si="3">S8+P8+Q8+R8</f>
        <v>4367.7</v>
      </c>
      <c r="P8" s="171">
        <v>4103.47</v>
      </c>
      <c r="Q8" s="171">
        <v>260.51</v>
      </c>
      <c r="R8" s="171">
        <v>3.72</v>
      </c>
      <c r="S8" s="171"/>
    </row>
    <row r="9" spans="1:19" ht="27.75" customHeight="1">
      <c r="A9" s="164" t="s">
        <v>96</v>
      </c>
      <c r="B9" s="165">
        <f t="shared" si="0"/>
        <v>3979.81</v>
      </c>
      <c r="C9" s="165">
        <f t="shared" si="1"/>
        <v>3979.81</v>
      </c>
      <c r="D9" s="165">
        <v>314.31</v>
      </c>
      <c r="E9" s="165">
        <v>3665.5</v>
      </c>
      <c r="F9" s="165">
        <v>0</v>
      </c>
      <c r="G9" s="165">
        <v>0</v>
      </c>
      <c r="H9" s="165">
        <f t="shared" si="2"/>
        <v>0</v>
      </c>
      <c r="I9" s="165">
        <v>0</v>
      </c>
      <c r="J9" s="169">
        <v>0</v>
      </c>
      <c r="K9" s="165">
        <v>0</v>
      </c>
      <c r="L9" s="165"/>
      <c r="M9" s="170">
        <v>0</v>
      </c>
      <c r="N9" s="165">
        <v>0</v>
      </c>
      <c r="O9" s="171">
        <f t="shared" si="3"/>
        <v>3979.81</v>
      </c>
      <c r="P9" s="171">
        <v>246.64</v>
      </c>
      <c r="Q9" s="171">
        <v>66.34</v>
      </c>
      <c r="R9" s="171">
        <v>1.33</v>
      </c>
      <c r="S9" s="171">
        <v>3665.5</v>
      </c>
    </row>
    <row r="10" spans="1:19" ht="27.75" customHeight="1">
      <c r="A10" s="164" t="s">
        <v>97</v>
      </c>
      <c r="B10" s="165">
        <f t="shared" si="0"/>
        <v>97.18</v>
      </c>
      <c r="C10" s="165">
        <f t="shared" si="1"/>
        <v>97.18</v>
      </c>
      <c r="D10" s="165">
        <v>97.18</v>
      </c>
      <c r="E10" s="165">
        <v>0</v>
      </c>
      <c r="F10" s="165">
        <v>0</v>
      </c>
      <c r="G10" s="165">
        <v>0</v>
      </c>
      <c r="H10" s="165">
        <f t="shared" si="2"/>
        <v>0</v>
      </c>
      <c r="I10" s="165">
        <v>0</v>
      </c>
      <c r="J10" s="169">
        <v>0</v>
      </c>
      <c r="K10" s="165">
        <v>0</v>
      </c>
      <c r="L10" s="165"/>
      <c r="M10" s="170">
        <v>0</v>
      </c>
      <c r="N10" s="165">
        <v>0</v>
      </c>
      <c r="O10" s="171">
        <f t="shared" si="3"/>
        <v>97.18</v>
      </c>
      <c r="P10" s="171">
        <v>54.76</v>
      </c>
      <c r="Q10" s="171">
        <v>41.49</v>
      </c>
      <c r="R10" s="171">
        <v>0.93</v>
      </c>
      <c r="S10" s="171">
        <v>0</v>
      </c>
    </row>
    <row r="11" spans="1:19" ht="27.75" customHeight="1">
      <c r="A11" s="164" t="s">
        <v>98</v>
      </c>
      <c r="B11" s="165">
        <f t="shared" si="0"/>
        <v>1054.57</v>
      </c>
      <c r="C11" s="165">
        <f t="shared" si="1"/>
        <v>1054.57</v>
      </c>
      <c r="D11" s="165">
        <v>1054.57</v>
      </c>
      <c r="E11" s="165">
        <v>0</v>
      </c>
      <c r="F11" s="165">
        <v>0</v>
      </c>
      <c r="G11" s="165">
        <v>0</v>
      </c>
      <c r="H11" s="165">
        <f t="shared" si="2"/>
        <v>0</v>
      </c>
      <c r="I11" s="165">
        <v>0</v>
      </c>
      <c r="J11" s="169">
        <v>0</v>
      </c>
      <c r="K11" s="165">
        <v>0</v>
      </c>
      <c r="L11" s="165"/>
      <c r="M11" s="170">
        <v>0</v>
      </c>
      <c r="N11" s="165">
        <v>0</v>
      </c>
      <c r="O11" s="171">
        <f t="shared" si="3"/>
        <v>1054.57</v>
      </c>
      <c r="P11" s="171">
        <v>698.44</v>
      </c>
      <c r="Q11" s="171">
        <v>32.979999999999997</v>
      </c>
      <c r="R11" s="171">
        <v>1.1499999999999999</v>
      </c>
      <c r="S11" s="171">
        <v>322</v>
      </c>
    </row>
    <row r="12" spans="1:19" ht="27.75" customHeight="1">
      <c r="A12" s="164" t="s">
        <v>99</v>
      </c>
      <c r="B12" s="165">
        <f t="shared" si="0"/>
        <v>187.67</v>
      </c>
      <c r="C12" s="165">
        <f t="shared" si="1"/>
        <v>187.67</v>
      </c>
      <c r="D12" s="165">
        <v>67.67</v>
      </c>
      <c r="E12" s="165">
        <v>120</v>
      </c>
      <c r="F12" s="165">
        <v>0</v>
      </c>
      <c r="G12" s="165">
        <v>0</v>
      </c>
      <c r="H12" s="165">
        <f t="shared" si="2"/>
        <v>0</v>
      </c>
      <c r="I12" s="165">
        <v>0</v>
      </c>
      <c r="J12" s="169">
        <v>0</v>
      </c>
      <c r="K12" s="165">
        <v>0</v>
      </c>
      <c r="L12" s="165"/>
      <c r="M12" s="170">
        <v>0</v>
      </c>
      <c r="N12" s="165">
        <v>0</v>
      </c>
      <c r="O12" s="171">
        <f t="shared" si="3"/>
        <v>187.67</v>
      </c>
      <c r="P12" s="171">
        <v>62.52</v>
      </c>
      <c r="Q12" s="171">
        <v>5.0999999999999996</v>
      </c>
      <c r="R12" s="171">
        <v>0.05</v>
      </c>
      <c r="S12" s="171">
        <v>120</v>
      </c>
    </row>
    <row r="13" spans="1:19" ht="27.75" customHeight="1">
      <c r="A13" s="164" t="s">
        <v>100</v>
      </c>
      <c r="B13" s="165">
        <f t="shared" si="0"/>
        <v>66.64</v>
      </c>
      <c r="C13" s="165">
        <f t="shared" si="1"/>
        <v>66.64</v>
      </c>
      <c r="D13" s="165">
        <v>66.64</v>
      </c>
      <c r="E13" s="165">
        <v>0</v>
      </c>
      <c r="F13" s="165">
        <v>0</v>
      </c>
      <c r="G13" s="165">
        <v>0</v>
      </c>
      <c r="H13" s="165">
        <f t="shared" si="2"/>
        <v>0</v>
      </c>
      <c r="I13" s="165">
        <v>0</v>
      </c>
      <c r="J13" s="169">
        <v>0</v>
      </c>
      <c r="K13" s="165">
        <v>0</v>
      </c>
      <c r="L13" s="165"/>
      <c r="M13" s="170">
        <v>0</v>
      </c>
      <c r="N13" s="165">
        <v>0</v>
      </c>
      <c r="O13" s="171">
        <f t="shared" si="3"/>
        <v>66.64</v>
      </c>
      <c r="P13" s="171">
        <v>61.26</v>
      </c>
      <c r="Q13" s="171">
        <v>5.32</v>
      </c>
      <c r="R13" s="171">
        <v>0.06</v>
      </c>
      <c r="S13" s="171">
        <v>0</v>
      </c>
    </row>
    <row r="14" spans="1:19" ht="27.75" customHeight="1">
      <c r="A14" s="164" t="s">
        <v>101</v>
      </c>
      <c r="B14" s="165">
        <f t="shared" si="0"/>
        <v>1170.9000000000001</v>
      </c>
      <c r="C14" s="165">
        <f t="shared" si="1"/>
        <v>1170.9000000000001</v>
      </c>
      <c r="D14" s="165">
        <v>40.9</v>
      </c>
      <c r="E14" s="165">
        <v>1130</v>
      </c>
      <c r="F14" s="165">
        <v>0</v>
      </c>
      <c r="G14" s="165">
        <v>0</v>
      </c>
      <c r="H14" s="165">
        <f t="shared" si="2"/>
        <v>0</v>
      </c>
      <c r="I14" s="165">
        <v>0</v>
      </c>
      <c r="J14" s="169">
        <v>0</v>
      </c>
      <c r="K14" s="165">
        <v>0</v>
      </c>
      <c r="L14" s="165"/>
      <c r="M14" s="170">
        <v>0</v>
      </c>
      <c r="N14" s="165">
        <v>0</v>
      </c>
      <c r="O14" s="171">
        <f t="shared" si="3"/>
        <v>1170.9000000000001</v>
      </c>
      <c r="P14" s="171">
        <v>36.39</v>
      </c>
      <c r="Q14" s="171">
        <v>4.46</v>
      </c>
      <c r="R14" s="171">
        <v>0.05</v>
      </c>
      <c r="S14" s="171">
        <v>1130</v>
      </c>
    </row>
    <row r="15" spans="1:19" ht="27.75" customHeight="1">
      <c r="A15" s="164" t="s">
        <v>102</v>
      </c>
      <c r="B15" s="165">
        <f t="shared" si="0"/>
        <v>5865.23</v>
      </c>
      <c r="C15" s="165">
        <f t="shared" si="1"/>
        <v>5865.23</v>
      </c>
      <c r="D15" s="165">
        <v>2996.23</v>
      </c>
      <c r="E15" s="165">
        <v>2869</v>
      </c>
      <c r="F15" s="165">
        <v>0</v>
      </c>
      <c r="G15" s="165">
        <v>0</v>
      </c>
      <c r="H15" s="165">
        <f t="shared" si="2"/>
        <v>0</v>
      </c>
      <c r="I15" s="165">
        <v>0</v>
      </c>
      <c r="J15" s="169">
        <v>0</v>
      </c>
      <c r="K15" s="165">
        <v>0</v>
      </c>
      <c r="L15" s="165"/>
      <c r="M15" s="170">
        <v>0</v>
      </c>
      <c r="N15" s="165">
        <v>0</v>
      </c>
      <c r="O15" s="171">
        <f t="shared" si="3"/>
        <v>5865.23</v>
      </c>
      <c r="P15" s="171">
        <v>2893.53</v>
      </c>
      <c r="Q15" s="171">
        <v>102.7</v>
      </c>
      <c r="R15" s="171">
        <v>0</v>
      </c>
      <c r="S15" s="171">
        <v>2869</v>
      </c>
    </row>
    <row r="16" spans="1:19" ht="27.75" customHeight="1">
      <c r="A16" s="164" t="s">
        <v>103</v>
      </c>
      <c r="B16" s="165">
        <f t="shared" si="0"/>
        <v>52.2</v>
      </c>
      <c r="C16" s="165">
        <f t="shared" si="1"/>
        <v>52.2</v>
      </c>
      <c r="D16" s="165">
        <v>52.2</v>
      </c>
      <c r="E16" s="165">
        <v>0</v>
      </c>
      <c r="F16" s="165">
        <v>0</v>
      </c>
      <c r="G16" s="165">
        <v>0</v>
      </c>
      <c r="H16" s="165">
        <f t="shared" si="2"/>
        <v>0</v>
      </c>
      <c r="I16" s="165">
        <v>0</v>
      </c>
      <c r="J16" s="169">
        <v>0</v>
      </c>
      <c r="K16" s="165">
        <v>0</v>
      </c>
      <c r="L16" s="165">
        <v>0</v>
      </c>
      <c r="M16" s="170">
        <v>0</v>
      </c>
      <c r="N16" s="165">
        <v>0</v>
      </c>
      <c r="O16" s="171">
        <f t="shared" si="3"/>
        <v>52.2</v>
      </c>
      <c r="P16" s="171">
        <v>49.93</v>
      </c>
      <c r="Q16" s="171">
        <v>2.12</v>
      </c>
      <c r="R16" s="171">
        <v>0.15</v>
      </c>
      <c r="S16" s="171">
        <v>0</v>
      </c>
    </row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</sheetData>
  <sheetProtection formatCells="0" formatColumns="0" formatRows="0"/>
  <mergeCells count="15">
    <mergeCell ref="R2:S2"/>
    <mergeCell ref="R3:S3"/>
    <mergeCell ref="C5:E5"/>
    <mergeCell ref="H5:J5"/>
    <mergeCell ref="P5:R5"/>
    <mergeCell ref="L5:L6"/>
    <mergeCell ref="M5:M6"/>
    <mergeCell ref="N5:N6"/>
    <mergeCell ref="O5:O6"/>
    <mergeCell ref="S5:S6"/>
    <mergeCell ref="A4:A6"/>
    <mergeCell ref="B5:B6"/>
    <mergeCell ref="F5:F6"/>
    <mergeCell ref="G5:G6"/>
    <mergeCell ref="K5:K6"/>
  </mergeCells>
  <phoneticPr fontId="5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39"/>
  <sheetViews>
    <sheetView showGridLines="0" showZeros="0" workbookViewId="0">
      <selection activeCell="A3" sqref="A3"/>
    </sheetView>
  </sheetViews>
  <sheetFormatPr defaultColWidth="9" defaultRowHeight="13.5"/>
  <cols>
    <col min="1" max="1" width="19.5" customWidth="1"/>
    <col min="2" max="3" width="6.5" customWidth="1"/>
    <col min="4" max="4" width="6" customWidth="1"/>
    <col min="5" max="18" width="12.75" customWidth="1"/>
  </cols>
  <sheetData>
    <row r="1" spans="1:18" ht="27" customHeight="1">
      <c r="A1" s="246" t="s">
        <v>104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8" ht="21.7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4"/>
      <c r="O2" s="154"/>
      <c r="P2" s="155"/>
      <c r="Q2" s="155"/>
      <c r="R2" s="157" t="s">
        <v>105</v>
      </c>
    </row>
    <row r="3" spans="1:18" ht="30" customHeight="1">
      <c r="A3" s="219" t="s">
        <v>281</v>
      </c>
      <c r="B3" s="150"/>
      <c r="C3" s="150"/>
      <c r="D3" s="150"/>
      <c r="E3" s="150"/>
      <c r="F3" s="149"/>
      <c r="G3" s="149"/>
      <c r="H3" s="149"/>
      <c r="I3" s="149"/>
      <c r="J3" s="149"/>
      <c r="K3" s="149"/>
      <c r="L3" s="149"/>
      <c r="M3" s="149"/>
      <c r="N3" s="156"/>
      <c r="O3" s="156"/>
      <c r="P3" s="156"/>
      <c r="Q3" s="158"/>
      <c r="R3" s="157" t="s">
        <v>24</v>
      </c>
    </row>
    <row r="4" spans="1:18" ht="13.5" customHeight="1">
      <c r="A4" s="254" t="s">
        <v>78</v>
      </c>
      <c r="B4" s="247" t="s">
        <v>106</v>
      </c>
      <c r="C4" s="247"/>
      <c r="D4" s="247"/>
      <c r="E4" s="259" t="s">
        <v>107</v>
      </c>
      <c r="F4" s="248" t="s">
        <v>79</v>
      </c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18" ht="13.5" customHeight="1">
      <c r="A5" s="255"/>
      <c r="B5" s="257" t="s">
        <v>108</v>
      </c>
      <c r="C5" s="257" t="s">
        <v>109</v>
      </c>
      <c r="D5" s="257" t="s">
        <v>110</v>
      </c>
      <c r="E5" s="260"/>
      <c r="F5" s="254" t="s">
        <v>81</v>
      </c>
      <c r="G5" s="251" t="s">
        <v>82</v>
      </c>
      <c r="H5" s="252"/>
      <c r="I5" s="253"/>
      <c r="J5" s="262" t="s">
        <v>33</v>
      </c>
      <c r="K5" s="262" t="s">
        <v>35</v>
      </c>
      <c r="L5" s="251" t="s">
        <v>83</v>
      </c>
      <c r="M5" s="252"/>
      <c r="N5" s="253"/>
      <c r="O5" s="262" t="s">
        <v>41</v>
      </c>
      <c r="P5" s="262" t="s">
        <v>43</v>
      </c>
      <c r="Q5" s="244" t="s">
        <v>84</v>
      </c>
      <c r="R5" s="244" t="s">
        <v>85</v>
      </c>
    </row>
    <row r="6" spans="1:18" ht="24" customHeight="1">
      <c r="A6" s="256"/>
      <c r="B6" s="258"/>
      <c r="C6" s="258"/>
      <c r="D6" s="258"/>
      <c r="E6" s="261"/>
      <c r="F6" s="256"/>
      <c r="G6" s="151" t="s">
        <v>88</v>
      </c>
      <c r="H6" s="152" t="s">
        <v>89</v>
      </c>
      <c r="I6" s="151" t="s">
        <v>90</v>
      </c>
      <c r="J6" s="262"/>
      <c r="K6" s="262"/>
      <c r="L6" s="151" t="s">
        <v>88</v>
      </c>
      <c r="M6" s="151" t="s">
        <v>91</v>
      </c>
      <c r="N6" s="151" t="s">
        <v>90</v>
      </c>
      <c r="O6" s="262"/>
      <c r="P6" s="262"/>
      <c r="Q6" s="245"/>
      <c r="R6" s="245"/>
    </row>
    <row r="7" spans="1:18" s="1" customFormat="1" ht="13.5" customHeight="1">
      <c r="A7" s="92"/>
      <c r="B7" s="90"/>
      <c r="C7" s="153"/>
      <c r="D7" s="153"/>
      <c r="E7" s="92" t="s">
        <v>81</v>
      </c>
      <c r="F7" s="93">
        <f>G7+J7+K7+L7+O7+P7+Q7+R7</f>
        <v>12474.2</v>
      </c>
      <c r="G7" s="93">
        <f>H7+I7</f>
        <v>12474.2</v>
      </c>
      <c r="H7" s="93">
        <v>4689.7</v>
      </c>
      <c r="I7" s="93">
        <v>7784.5</v>
      </c>
      <c r="J7" s="93">
        <v>0</v>
      </c>
      <c r="K7" s="93">
        <v>0</v>
      </c>
      <c r="L7" s="93">
        <f>M7+N7</f>
        <v>0</v>
      </c>
      <c r="M7" s="93">
        <v>0</v>
      </c>
      <c r="N7" s="93">
        <v>0</v>
      </c>
      <c r="O7" s="93">
        <v>0</v>
      </c>
      <c r="P7" s="93"/>
      <c r="Q7" s="93">
        <v>0</v>
      </c>
      <c r="R7" s="93">
        <v>0</v>
      </c>
    </row>
    <row r="8" spans="1:18" ht="13.5" customHeight="1">
      <c r="A8" s="92" t="s">
        <v>95</v>
      </c>
      <c r="B8" s="90"/>
      <c r="C8" s="153"/>
      <c r="D8" s="153"/>
      <c r="E8" s="92"/>
      <c r="F8" s="93">
        <f t="shared" ref="F8:F29" si="0">G8+J8+K8+L8+O8+P8+Q8+R8</f>
        <v>12474.2</v>
      </c>
      <c r="G8" s="93">
        <f t="shared" ref="G8:G29" si="1">H8+I8</f>
        <v>12474.2</v>
      </c>
      <c r="H8" s="93">
        <v>4689.7</v>
      </c>
      <c r="I8" s="93">
        <v>7784.5</v>
      </c>
      <c r="J8" s="93">
        <v>0</v>
      </c>
      <c r="K8" s="93">
        <v>0</v>
      </c>
      <c r="L8" s="93">
        <f t="shared" ref="L8:L29" si="2">M8+N8</f>
        <v>0</v>
      </c>
      <c r="M8" s="93">
        <v>0</v>
      </c>
      <c r="N8" s="93">
        <v>0</v>
      </c>
      <c r="O8" s="93">
        <v>0</v>
      </c>
      <c r="P8" s="93"/>
      <c r="Q8" s="93">
        <v>0</v>
      </c>
      <c r="R8" s="93">
        <v>0</v>
      </c>
    </row>
    <row r="9" spans="1:18" ht="13.5" customHeight="1">
      <c r="A9" s="92" t="s">
        <v>111</v>
      </c>
      <c r="B9" s="90">
        <v>208</v>
      </c>
      <c r="C9" s="153"/>
      <c r="D9" s="153"/>
      <c r="E9" s="92" t="s">
        <v>112</v>
      </c>
      <c r="F9" s="93">
        <f t="shared" si="0"/>
        <v>400.97</v>
      </c>
      <c r="G9" s="93">
        <f t="shared" si="1"/>
        <v>400.97</v>
      </c>
      <c r="H9" s="93">
        <v>400.97</v>
      </c>
      <c r="I9" s="93">
        <v>0</v>
      </c>
      <c r="J9" s="93">
        <v>0</v>
      </c>
      <c r="K9" s="93">
        <v>0</v>
      </c>
      <c r="L9" s="93">
        <f t="shared" si="2"/>
        <v>0</v>
      </c>
      <c r="M9" s="93">
        <v>0</v>
      </c>
      <c r="N9" s="93">
        <v>0</v>
      </c>
      <c r="O9" s="93">
        <v>0</v>
      </c>
      <c r="P9" s="93"/>
      <c r="Q9" s="93">
        <v>0</v>
      </c>
      <c r="R9" s="93">
        <v>0</v>
      </c>
    </row>
    <row r="10" spans="1:18" ht="13.5" customHeight="1">
      <c r="A10" s="92" t="s">
        <v>113</v>
      </c>
      <c r="B10" s="90"/>
      <c r="C10" s="91" t="s">
        <v>114</v>
      </c>
      <c r="D10" s="91"/>
      <c r="E10" s="92" t="s">
        <v>115</v>
      </c>
      <c r="F10" s="93">
        <f t="shared" si="0"/>
        <v>400.97</v>
      </c>
      <c r="G10" s="93">
        <f t="shared" si="1"/>
        <v>400.97</v>
      </c>
      <c r="H10" s="93">
        <v>400.97</v>
      </c>
      <c r="I10" s="93">
        <v>0</v>
      </c>
      <c r="J10" s="93">
        <v>0</v>
      </c>
      <c r="K10" s="93">
        <v>0</v>
      </c>
      <c r="L10" s="93">
        <f t="shared" si="2"/>
        <v>0</v>
      </c>
      <c r="M10" s="93">
        <v>0</v>
      </c>
      <c r="N10" s="93">
        <v>0</v>
      </c>
      <c r="O10" s="93">
        <v>0</v>
      </c>
      <c r="P10" s="93"/>
      <c r="Q10" s="93">
        <v>0</v>
      </c>
      <c r="R10" s="93">
        <v>0</v>
      </c>
    </row>
    <row r="11" spans="1:18" ht="13.5" customHeight="1">
      <c r="A11" s="92" t="s">
        <v>116</v>
      </c>
      <c r="B11" s="90">
        <v>208</v>
      </c>
      <c r="C11" s="91" t="s">
        <v>117</v>
      </c>
      <c r="D11" s="91" t="s">
        <v>118</v>
      </c>
      <c r="E11" s="92" t="s">
        <v>119</v>
      </c>
      <c r="F11" s="93">
        <f t="shared" si="0"/>
        <v>2.34</v>
      </c>
      <c r="G11" s="93">
        <f t="shared" si="1"/>
        <v>2.34</v>
      </c>
      <c r="H11" s="93">
        <v>2.34</v>
      </c>
      <c r="I11" s="93">
        <v>0</v>
      </c>
      <c r="J11" s="93">
        <v>0</v>
      </c>
      <c r="K11" s="93">
        <v>0</v>
      </c>
      <c r="L11" s="93">
        <f t="shared" si="2"/>
        <v>0</v>
      </c>
      <c r="M11" s="93">
        <v>0</v>
      </c>
      <c r="N11" s="93">
        <v>0</v>
      </c>
      <c r="O11" s="93">
        <v>0</v>
      </c>
      <c r="P11" s="93"/>
      <c r="Q11" s="93">
        <v>0</v>
      </c>
      <c r="R11" s="93">
        <v>0</v>
      </c>
    </row>
    <row r="12" spans="1:18" ht="13.5" customHeight="1">
      <c r="A12" s="92" t="s">
        <v>116</v>
      </c>
      <c r="B12" s="90">
        <v>208</v>
      </c>
      <c r="C12" s="91" t="s">
        <v>117</v>
      </c>
      <c r="D12" s="91" t="s">
        <v>114</v>
      </c>
      <c r="E12" s="92" t="s">
        <v>120</v>
      </c>
      <c r="F12" s="93">
        <f t="shared" si="0"/>
        <v>398.63</v>
      </c>
      <c r="G12" s="93">
        <f t="shared" si="1"/>
        <v>398.63</v>
      </c>
      <c r="H12" s="93">
        <v>398.63</v>
      </c>
      <c r="I12" s="93">
        <v>0</v>
      </c>
      <c r="J12" s="93">
        <v>0</v>
      </c>
      <c r="K12" s="93">
        <v>0</v>
      </c>
      <c r="L12" s="93">
        <f t="shared" si="2"/>
        <v>0</v>
      </c>
      <c r="M12" s="93">
        <v>0</v>
      </c>
      <c r="N12" s="93">
        <v>0</v>
      </c>
      <c r="O12" s="93">
        <v>0</v>
      </c>
      <c r="P12" s="93"/>
      <c r="Q12" s="93">
        <v>0</v>
      </c>
      <c r="R12" s="93">
        <v>0</v>
      </c>
    </row>
    <row r="13" spans="1:18" ht="13.5" customHeight="1">
      <c r="A13" s="92" t="s">
        <v>111</v>
      </c>
      <c r="B13" s="90">
        <v>210</v>
      </c>
      <c r="C13" s="91"/>
      <c r="D13" s="91"/>
      <c r="E13" s="92" t="s">
        <v>121</v>
      </c>
      <c r="F13" s="93">
        <f t="shared" si="0"/>
        <v>194.07</v>
      </c>
      <c r="G13" s="93">
        <f t="shared" si="1"/>
        <v>194.07</v>
      </c>
      <c r="H13" s="93">
        <v>194.07</v>
      </c>
      <c r="I13" s="93">
        <v>0</v>
      </c>
      <c r="J13" s="93">
        <v>0</v>
      </c>
      <c r="K13" s="93">
        <v>0</v>
      </c>
      <c r="L13" s="93">
        <f t="shared" si="2"/>
        <v>0</v>
      </c>
      <c r="M13" s="93">
        <v>0</v>
      </c>
      <c r="N13" s="93">
        <v>0</v>
      </c>
      <c r="O13" s="93">
        <v>0</v>
      </c>
      <c r="P13" s="93"/>
      <c r="Q13" s="93">
        <v>0</v>
      </c>
      <c r="R13" s="93">
        <v>0</v>
      </c>
    </row>
    <row r="14" spans="1:18" ht="13.5" customHeight="1">
      <c r="A14" s="92" t="s">
        <v>113</v>
      </c>
      <c r="B14" s="90"/>
      <c r="C14" s="91" t="s">
        <v>122</v>
      </c>
      <c r="D14" s="91"/>
      <c r="E14" s="92" t="s">
        <v>123</v>
      </c>
      <c r="F14" s="93">
        <f t="shared" si="0"/>
        <v>194.07</v>
      </c>
      <c r="G14" s="93">
        <f t="shared" si="1"/>
        <v>194.07</v>
      </c>
      <c r="H14" s="93">
        <v>194.07</v>
      </c>
      <c r="I14" s="93">
        <v>0</v>
      </c>
      <c r="J14" s="93">
        <v>0</v>
      </c>
      <c r="K14" s="93">
        <v>0</v>
      </c>
      <c r="L14" s="93">
        <f t="shared" si="2"/>
        <v>0</v>
      </c>
      <c r="M14" s="93">
        <v>0</v>
      </c>
      <c r="N14" s="93">
        <v>0</v>
      </c>
      <c r="O14" s="93">
        <v>0</v>
      </c>
      <c r="P14" s="93"/>
      <c r="Q14" s="93">
        <v>0</v>
      </c>
      <c r="R14" s="93">
        <v>0</v>
      </c>
    </row>
    <row r="15" spans="1:18" ht="13.5" customHeight="1">
      <c r="A15" s="92" t="s">
        <v>116</v>
      </c>
      <c r="B15" s="90">
        <v>210</v>
      </c>
      <c r="C15" s="91" t="s">
        <v>124</v>
      </c>
      <c r="D15" s="91" t="s">
        <v>118</v>
      </c>
      <c r="E15" s="92" t="s">
        <v>125</v>
      </c>
      <c r="F15" s="93">
        <f t="shared" si="0"/>
        <v>194.07</v>
      </c>
      <c r="G15" s="93">
        <f t="shared" si="1"/>
        <v>194.07</v>
      </c>
      <c r="H15" s="93">
        <v>194.07</v>
      </c>
      <c r="I15" s="93">
        <v>0</v>
      </c>
      <c r="J15" s="93">
        <v>0</v>
      </c>
      <c r="K15" s="93">
        <v>0</v>
      </c>
      <c r="L15" s="93">
        <f t="shared" si="2"/>
        <v>0</v>
      </c>
      <c r="M15" s="93">
        <v>0</v>
      </c>
      <c r="N15" s="93">
        <v>0</v>
      </c>
      <c r="O15" s="93">
        <v>0</v>
      </c>
      <c r="P15" s="93"/>
      <c r="Q15" s="93">
        <v>0</v>
      </c>
      <c r="R15" s="93">
        <v>0</v>
      </c>
    </row>
    <row r="16" spans="1:18" ht="13.5" customHeight="1">
      <c r="A16" s="92" t="s">
        <v>111</v>
      </c>
      <c r="B16" s="90">
        <v>212</v>
      </c>
      <c r="C16" s="91"/>
      <c r="D16" s="91"/>
      <c r="E16" s="92" t="s">
        <v>126</v>
      </c>
      <c r="F16" s="93">
        <f t="shared" si="0"/>
        <v>38.08</v>
      </c>
      <c r="G16" s="93">
        <f t="shared" si="1"/>
        <v>38.08</v>
      </c>
      <c r="H16" s="93">
        <v>38.08</v>
      </c>
      <c r="I16" s="93">
        <v>0</v>
      </c>
      <c r="J16" s="93">
        <v>0</v>
      </c>
      <c r="K16" s="93">
        <v>0</v>
      </c>
      <c r="L16" s="93">
        <f t="shared" si="2"/>
        <v>0</v>
      </c>
      <c r="M16" s="93">
        <v>0</v>
      </c>
      <c r="N16" s="93">
        <v>0</v>
      </c>
      <c r="O16" s="93">
        <v>0</v>
      </c>
      <c r="P16" s="93"/>
      <c r="Q16" s="93">
        <v>0</v>
      </c>
      <c r="R16" s="93">
        <v>0</v>
      </c>
    </row>
    <row r="17" spans="1:18" ht="13.5" customHeight="1">
      <c r="A17" s="92" t="s">
        <v>113</v>
      </c>
      <c r="B17" s="90"/>
      <c r="C17" s="91" t="s">
        <v>118</v>
      </c>
      <c r="D17" s="91"/>
      <c r="E17" s="92" t="s">
        <v>127</v>
      </c>
      <c r="F17" s="93">
        <f t="shared" si="0"/>
        <v>38.08</v>
      </c>
      <c r="G17" s="93">
        <f t="shared" si="1"/>
        <v>38.08</v>
      </c>
      <c r="H17" s="93">
        <v>38.08</v>
      </c>
      <c r="I17" s="93">
        <v>0</v>
      </c>
      <c r="J17" s="93">
        <v>0</v>
      </c>
      <c r="K17" s="93">
        <v>0</v>
      </c>
      <c r="L17" s="93">
        <f t="shared" si="2"/>
        <v>0</v>
      </c>
      <c r="M17" s="93">
        <v>0</v>
      </c>
      <c r="N17" s="93">
        <v>0</v>
      </c>
      <c r="O17" s="93">
        <v>0</v>
      </c>
      <c r="P17" s="93"/>
      <c r="Q17" s="93">
        <v>0</v>
      </c>
      <c r="R17" s="93">
        <v>0</v>
      </c>
    </row>
    <row r="18" spans="1:18" ht="13.5" customHeight="1">
      <c r="A18" s="92" t="s">
        <v>116</v>
      </c>
      <c r="B18" s="90">
        <v>212</v>
      </c>
      <c r="C18" s="91" t="s">
        <v>128</v>
      </c>
      <c r="D18" s="91" t="s">
        <v>129</v>
      </c>
      <c r="E18" s="92" t="s">
        <v>130</v>
      </c>
      <c r="F18" s="93">
        <f t="shared" si="0"/>
        <v>38.08</v>
      </c>
      <c r="G18" s="93">
        <f t="shared" si="1"/>
        <v>38.08</v>
      </c>
      <c r="H18" s="93">
        <v>38.08</v>
      </c>
      <c r="I18" s="93">
        <v>0</v>
      </c>
      <c r="J18" s="93">
        <v>0</v>
      </c>
      <c r="K18" s="93">
        <v>0</v>
      </c>
      <c r="L18" s="93">
        <f t="shared" si="2"/>
        <v>0</v>
      </c>
      <c r="M18" s="93">
        <v>0</v>
      </c>
      <c r="N18" s="93">
        <v>0</v>
      </c>
      <c r="O18" s="93">
        <v>0</v>
      </c>
      <c r="P18" s="93"/>
      <c r="Q18" s="93">
        <v>0</v>
      </c>
      <c r="R18" s="93">
        <v>0</v>
      </c>
    </row>
    <row r="19" spans="1:18" ht="13.5" customHeight="1">
      <c r="A19" s="92" t="s">
        <v>111</v>
      </c>
      <c r="B19" s="90">
        <v>213</v>
      </c>
      <c r="C19" s="91"/>
      <c r="D19" s="91"/>
      <c r="E19" s="92" t="s">
        <v>131</v>
      </c>
      <c r="F19" s="93">
        <f t="shared" si="0"/>
        <v>3556.86</v>
      </c>
      <c r="G19" s="93">
        <f t="shared" si="1"/>
        <v>3556.86</v>
      </c>
      <c r="H19" s="93">
        <v>3556.86</v>
      </c>
      <c r="I19" s="93">
        <v>0</v>
      </c>
      <c r="J19" s="93">
        <v>0</v>
      </c>
      <c r="K19" s="93">
        <v>0</v>
      </c>
      <c r="L19" s="93">
        <f t="shared" si="2"/>
        <v>0</v>
      </c>
      <c r="M19" s="93">
        <v>0</v>
      </c>
      <c r="N19" s="93">
        <v>0</v>
      </c>
      <c r="O19" s="93">
        <v>0</v>
      </c>
      <c r="P19" s="93"/>
      <c r="Q19" s="93">
        <v>0</v>
      </c>
      <c r="R19" s="93">
        <v>0</v>
      </c>
    </row>
    <row r="20" spans="1:18" ht="13.5" customHeight="1">
      <c r="A20" s="92" t="s">
        <v>113</v>
      </c>
      <c r="B20" s="90"/>
      <c r="C20" s="91" t="s">
        <v>118</v>
      </c>
      <c r="D20" s="91"/>
      <c r="E20" s="92" t="s">
        <v>132</v>
      </c>
      <c r="F20" s="93">
        <f t="shared" si="0"/>
        <v>3556.86</v>
      </c>
      <c r="G20" s="93">
        <f t="shared" si="1"/>
        <v>3556.86</v>
      </c>
      <c r="H20" s="93">
        <v>3556.86</v>
      </c>
      <c r="I20" s="93">
        <v>0</v>
      </c>
      <c r="J20" s="93">
        <v>0</v>
      </c>
      <c r="K20" s="93">
        <v>0</v>
      </c>
      <c r="L20" s="93">
        <f t="shared" si="2"/>
        <v>0</v>
      </c>
      <c r="M20" s="93">
        <v>0</v>
      </c>
      <c r="N20" s="93">
        <v>0</v>
      </c>
      <c r="O20" s="93">
        <v>0</v>
      </c>
      <c r="P20" s="93"/>
      <c r="Q20" s="93">
        <v>0</v>
      </c>
      <c r="R20" s="93">
        <v>0</v>
      </c>
    </row>
    <row r="21" spans="1:18" ht="13.5" customHeight="1">
      <c r="A21" s="92" t="s">
        <v>116</v>
      </c>
      <c r="B21" s="90">
        <v>213</v>
      </c>
      <c r="C21" s="91" t="s">
        <v>128</v>
      </c>
      <c r="D21" s="91" t="s">
        <v>133</v>
      </c>
      <c r="E21" s="92" t="s">
        <v>134</v>
      </c>
      <c r="F21" s="93">
        <f t="shared" si="0"/>
        <v>3376.86</v>
      </c>
      <c r="G21" s="93">
        <f t="shared" si="1"/>
        <v>3376.86</v>
      </c>
      <c r="H21" s="93">
        <v>3376.86</v>
      </c>
      <c r="I21" s="93">
        <v>0</v>
      </c>
      <c r="J21" s="93">
        <v>0</v>
      </c>
      <c r="K21" s="93">
        <v>0</v>
      </c>
      <c r="L21" s="93">
        <f t="shared" si="2"/>
        <v>0</v>
      </c>
      <c r="M21" s="93">
        <v>0</v>
      </c>
      <c r="N21" s="93">
        <v>0</v>
      </c>
      <c r="O21" s="93">
        <v>0</v>
      </c>
      <c r="P21" s="93"/>
      <c r="Q21" s="93">
        <v>0</v>
      </c>
      <c r="R21" s="93">
        <v>0</v>
      </c>
    </row>
    <row r="22" spans="1:18" ht="13.5" customHeight="1">
      <c r="A22" s="92" t="s">
        <v>116</v>
      </c>
      <c r="B22" s="90">
        <v>213</v>
      </c>
      <c r="C22" s="91" t="s">
        <v>128</v>
      </c>
      <c r="D22" s="91" t="s">
        <v>135</v>
      </c>
      <c r="E22" s="92" t="s">
        <v>136</v>
      </c>
      <c r="F22" s="93">
        <f t="shared" si="0"/>
        <v>180</v>
      </c>
      <c r="G22" s="93">
        <f t="shared" si="1"/>
        <v>180</v>
      </c>
      <c r="H22" s="93">
        <v>180</v>
      </c>
      <c r="I22" s="93">
        <v>0</v>
      </c>
      <c r="J22" s="93">
        <v>0</v>
      </c>
      <c r="K22" s="93">
        <v>0</v>
      </c>
      <c r="L22" s="93">
        <f t="shared" si="2"/>
        <v>0</v>
      </c>
      <c r="M22" s="93">
        <v>0</v>
      </c>
      <c r="N22" s="93">
        <v>0</v>
      </c>
      <c r="O22" s="93">
        <v>0</v>
      </c>
      <c r="P22" s="93"/>
      <c r="Q22" s="93">
        <v>0</v>
      </c>
      <c r="R22" s="93">
        <v>0</v>
      </c>
    </row>
    <row r="23" spans="1:18" ht="13.5" customHeight="1">
      <c r="A23" s="92" t="s">
        <v>111</v>
      </c>
      <c r="B23" s="90">
        <v>221</v>
      </c>
      <c r="C23" s="91"/>
      <c r="D23" s="91"/>
      <c r="E23" s="92" t="s">
        <v>137</v>
      </c>
      <c r="F23" s="93">
        <f t="shared" si="0"/>
        <v>357.72</v>
      </c>
      <c r="G23" s="93">
        <f t="shared" si="1"/>
        <v>357.72</v>
      </c>
      <c r="H23" s="93">
        <v>357.72</v>
      </c>
      <c r="I23" s="93">
        <v>0</v>
      </c>
      <c r="J23" s="93">
        <v>0</v>
      </c>
      <c r="K23" s="93">
        <v>0</v>
      </c>
      <c r="L23" s="93">
        <f t="shared" si="2"/>
        <v>0</v>
      </c>
      <c r="M23" s="93">
        <v>0</v>
      </c>
      <c r="N23" s="93">
        <v>0</v>
      </c>
      <c r="O23" s="93">
        <v>0</v>
      </c>
      <c r="P23" s="93"/>
      <c r="Q23" s="93">
        <v>0</v>
      </c>
      <c r="R23" s="93">
        <v>0</v>
      </c>
    </row>
    <row r="24" spans="1:18" ht="13.5" customHeight="1">
      <c r="A24" s="92" t="s">
        <v>113</v>
      </c>
      <c r="B24" s="90"/>
      <c r="C24" s="91" t="s">
        <v>118</v>
      </c>
      <c r="D24" s="91"/>
      <c r="E24" s="92" t="s">
        <v>138</v>
      </c>
      <c r="F24" s="93">
        <f t="shared" si="0"/>
        <v>276.52999999999997</v>
      </c>
      <c r="G24" s="93">
        <f t="shared" si="1"/>
        <v>276.52999999999997</v>
      </c>
      <c r="H24" s="93">
        <v>276.52999999999997</v>
      </c>
      <c r="I24" s="93">
        <v>0</v>
      </c>
      <c r="J24" s="93">
        <v>0</v>
      </c>
      <c r="K24" s="93">
        <v>0</v>
      </c>
      <c r="L24" s="93">
        <f t="shared" si="2"/>
        <v>0</v>
      </c>
      <c r="M24" s="93">
        <v>0</v>
      </c>
      <c r="N24" s="93">
        <v>0</v>
      </c>
      <c r="O24" s="93">
        <v>0</v>
      </c>
      <c r="P24" s="93"/>
      <c r="Q24" s="93">
        <v>0</v>
      </c>
      <c r="R24" s="93">
        <v>0</v>
      </c>
    </row>
    <row r="25" spans="1:18" ht="13.5" customHeight="1">
      <c r="A25" s="92" t="s">
        <v>116</v>
      </c>
      <c r="B25" s="90">
        <v>221</v>
      </c>
      <c r="C25" s="91" t="s">
        <v>128</v>
      </c>
      <c r="D25" s="91" t="s">
        <v>129</v>
      </c>
      <c r="E25" s="92" t="s">
        <v>139</v>
      </c>
      <c r="F25" s="93">
        <f t="shared" si="0"/>
        <v>276.52999999999997</v>
      </c>
      <c r="G25" s="93">
        <f t="shared" si="1"/>
        <v>276.52999999999997</v>
      </c>
      <c r="H25" s="93">
        <v>276.52999999999997</v>
      </c>
      <c r="I25" s="93">
        <v>0</v>
      </c>
      <c r="J25" s="93">
        <v>0</v>
      </c>
      <c r="K25" s="93">
        <v>0</v>
      </c>
      <c r="L25" s="93">
        <f t="shared" si="2"/>
        <v>0</v>
      </c>
      <c r="M25" s="93">
        <v>0</v>
      </c>
      <c r="N25" s="93">
        <v>0</v>
      </c>
      <c r="O25" s="93">
        <v>0</v>
      </c>
      <c r="P25" s="93"/>
      <c r="Q25" s="93">
        <v>0</v>
      </c>
      <c r="R25" s="93">
        <v>0</v>
      </c>
    </row>
    <row r="26" spans="1:18" ht="13.5" customHeight="1">
      <c r="A26" s="92" t="s">
        <v>113</v>
      </c>
      <c r="B26" s="90"/>
      <c r="C26" s="91" t="s">
        <v>140</v>
      </c>
      <c r="D26" s="91"/>
      <c r="E26" s="92" t="s">
        <v>141</v>
      </c>
      <c r="F26" s="93">
        <f t="shared" si="0"/>
        <v>81.19</v>
      </c>
      <c r="G26" s="93">
        <f t="shared" si="1"/>
        <v>81.19</v>
      </c>
      <c r="H26" s="93">
        <v>81.19</v>
      </c>
      <c r="I26" s="93">
        <v>0</v>
      </c>
      <c r="J26" s="93">
        <v>0</v>
      </c>
      <c r="K26" s="93">
        <v>0</v>
      </c>
      <c r="L26" s="93">
        <f t="shared" si="2"/>
        <v>0</v>
      </c>
      <c r="M26" s="93">
        <v>0</v>
      </c>
      <c r="N26" s="93">
        <v>0</v>
      </c>
      <c r="O26" s="93">
        <v>0</v>
      </c>
      <c r="P26" s="93"/>
      <c r="Q26" s="93">
        <v>0</v>
      </c>
      <c r="R26" s="93">
        <v>0</v>
      </c>
    </row>
    <row r="27" spans="1:18" ht="13.5" customHeight="1">
      <c r="A27" s="92" t="s">
        <v>116</v>
      </c>
      <c r="B27" s="90">
        <v>221</v>
      </c>
      <c r="C27" s="91" t="s">
        <v>142</v>
      </c>
      <c r="D27" s="91" t="s">
        <v>143</v>
      </c>
      <c r="E27" s="92" t="s">
        <v>144</v>
      </c>
      <c r="F27" s="93">
        <f t="shared" si="0"/>
        <v>81.19</v>
      </c>
      <c r="G27" s="93">
        <f t="shared" si="1"/>
        <v>81.19</v>
      </c>
      <c r="H27" s="93">
        <v>81.19</v>
      </c>
      <c r="I27" s="93">
        <v>0</v>
      </c>
      <c r="J27" s="93">
        <v>0</v>
      </c>
      <c r="K27" s="93">
        <v>0</v>
      </c>
      <c r="L27" s="93">
        <f t="shared" si="2"/>
        <v>0</v>
      </c>
      <c r="M27" s="93">
        <v>0</v>
      </c>
      <c r="N27" s="93">
        <v>0</v>
      </c>
      <c r="O27" s="93">
        <v>0</v>
      </c>
      <c r="P27" s="93"/>
      <c r="Q27" s="93">
        <v>0</v>
      </c>
      <c r="R27" s="93">
        <v>0</v>
      </c>
    </row>
    <row r="28" spans="1:18" ht="13.5" customHeight="1">
      <c r="A28" s="92" t="s">
        <v>111</v>
      </c>
      <c r="B28" s="90">
        <v>224</v>
      </c>
      <c r="C28" s="91"/>
      <c r="D28" s="91"/>
      <c r="E28" s="92" t="s">
        <v>145</v>
      </c>
      <c r="F28" s="93">
        <f t="shared" si="0"/>
        <v>142</v>
      </c>
      <c r="G28" s="93">
        <f t="shared" si="1"/>
        <v>142</v>
      </c>
      <c r="H28" s="93">
        <v>142</v>
      </c>
      <c r="I28" s="93">
        <v>0</v>
      </c>
      <c r="J28" s="93">
        <v>0</v>
      </c>
      <c r="K28" s="93">
        <v>0</v>
      </c>
      <c r="L28" s="93">
        <f t="shared" si="2"/>
        <v>0</v>
      </c>
      <c r="M28" s="93">
        <v>0</v>
      </c>
      <c r="N28" s="93">
        <v>0</v>
      </c>
      <c r="O28" s="93">
        <v>0</v>
      </c>
      <c r="P28" s="93"/>
      <c r="Q28" s="93">
        <v>0</v>
      </c>
      <c r="R28" s="93">
        <v>0</v>
      </c>
    </row>
    <row r="29" spans="1:18" ht="13.5" customHeight="1">
      <c r="A29" s="92" t="s">
        <v>113</v>
      </c>
      <c r="B29" s="90"/>
      <c r="C29" s="91" t="s">
        <v>129</v>
      </c>
      <c r="D29" s="91"/>
      <c r="E29" s="92" t="s">
        <v>146</v>
      </c>
      <c r="F29" s="93">
        <f t="shared" si="0"/>
        <v>142</v>
      </c>
      <c r="G29" s="93">
        <f t="shared" si="1"/>
        <v>142</v>
      </c>
      <c r="H29" s="93">
        <v>142</v>
      </c>
      <c r="I29" s="93">
        <v>0</v>
      </c>
      <c r="J29" s="93">
        <v>0</v>
      </c>
      <c r="K29" s="93">
        <v>0</v>
      </c>
      <c r="L29" s="93">
        <f t="shared" si="2"/>
        <v>0</v>
      </c>
      <c r="M29" s="93">
        <v>0</v>
      </c>
      <c r="N29" s="93">
        <v>0</v>
      </c>
      <c r="O29" s="93">
        <v>0</v>
      </c>
      <c r="P29" s="93"/>
      <c r="Q29" s="93">
        <v>0</v>
      </c>
      <c r="R29" s="93">
        <v>0</v>
      </c>
    </row>
    <row r="30" spans="1:18" ht="13.5" customHeight="1">
      <c r="A30" s="92" t="s">
        <v>111</v>
      </c>
      <c r="B30" s="90">
        <v>224</v>
      </c>
      <c r="C30" s="91" t="s">
        <v>129</v>
      </c>
      <c r="D30" s="91" t="s">
        <v>147</v>
      </c>
      <c r="E30" s="92" t="s">
        <v>148</v>
      </c>
      <c r="F30" s="93">
        <v>142</v>
      </c>
      <c r="G30" s="93">
        <v>142</v>
      </c>
      <c r="H30" s="93">
        <v>142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</row>
    <row r="31" spans="1:18" ht="13.5" customHeight="1">
      <c r="A31" s="92" t="s">
        <v>113</v>
      </c>
      <c r="B31" s="90">
        <v>211</v>
      </c>
      <c r="C31" s="91"/>
      <c r="D31" s="91"/>
      <c r="E31" s="92" t="s">
        <v>149</v>
      </c>
      <c r="F31" s="93">
        <v>2629</v>
      </c>
      <c r="G31" s="93">
        <v>2629</v>
      </c>
      <c r="H31" s="93"/>
      <c r="I31" s="93">
        <v>2629</v>
      </c>
      <c r="J31" s="93"/>
      <c r="K31" s="93"/>
      <c r="L31" s="93"/>
      <c r="M31" s="93"/>
      <c r="N31" s="93"/>
      <c r="O31" s="93"/>
      <c r="P31" s="93"/>
      <c r="Q31" s="93"/>
      <c r="R31" s="93"/>
    </row>
    <row r="32" spans="1:18" ht="13.5" customHeight="1">
      <c r="A32" s="92" t="s">
        <v>111</v>
      </c>
      <c r="B32" s="90"/>
      <c r="C32" s="91" t="s">
        <v>114</v>
      </c>
      <c r="D32" s="91"/>
      <c r="E32" s="92" t="s">
        <v>150</v>
      </c>
      <c r="F32" s="93">
        <v>2629</v>
      </c>
      <c r="G32" s="93">
        <v>2629</v>
      </c>
      <c r="H32" s="93"/>
      <c r="I32" s="93">
        <v>2629</v>
      </c>
      <c r="J32" s="93"/>
      <c r="K32" s="93"/>
      <c r="L32" s="93"/>
      <c r="M32" s="93"/>
      <c r="N32" s="93"/>
      <c r="O32" s="93"/>
      <c r="P32" s="93"/>
      <c r="Q32" s="93"/>
      <c r="R32" s="93"/>
    </row>
    <row r="33" spans="1:18" ht="13.5" customHeight="1">
      <c r="A33" s="92" t="s">
        <v>113</v>
      </c>
      <c r="B33" s="90">
        <v>211</v>
      </c>
      <c r="C33" s="91" t="s">
        <v>114</v>
      </c>
      <c r="D33" s="91" t="s">
        <v>151</v>
      </c>
      <c r="E33" s="92" t="s">
        <v>152</v>
      </c>
      <c r="F33" s="93">
        <v>2629</v>
      </c>
      <c r="G33" s="93">
        <v>2629</v>
      </c>
      <c r="H33" s="93"/>
      <c r="I33" s="93">
        <v>2629</v>
      </c>
      <c r="J33" s="93"/>
      <c r="K33" s="93"/>
      <c r="L33" s="93"/>
      <c r="M33" s="93"/>
      <c r="N33" s="93"/>
      <c r="O33" s="93"/>
      <c r="P33" s="93"/>
      <c r="Q33" s="93"/>
      <c r="R33" s="93"/>
    </row>
    <row r="34" spans="1:18" ht="13.5" customHeight="1">
      <c r="A34" s="92" t="s">
        <v>111</v>
      </c>
      <c r="B34" s="90">
        <v>213</v>
      </c>
      <c r="C34" s="91"/>
      <c r="D34" s="91"/>
      <c r="E34" s="92" t="s">
        <v>131</v>
      </c>
      <c r="F34" s="93">
        <v>1270</v>
      </c>
      <c r="G34" s="93">
        <v>1270</v>
      </c>
      <c r="H34" s="93"/>
      <c r="I34" s="93">
        <v>1270</v>
      </c>
      <c r="J34" s="93"/>
      <c r="K34" s="93"/>
      <c r="L34" s="93"/>
      <c r="M34" s="93"/>
      <c r="N34" s="93"/>
      <c r="O34" s="93"/>
      <c r="P34" s="93"/>
      <c r="Q34" s="93"/>
      <c r="R34" s="93"/>
    </row>
    <row r="35" spans="1:18" ht="13.5" customHeight="1">
      <c r="A35" s="92" t="s">
        <v>113</v>
      </c>
      <c r="B35" s="90"/>
      <c r="C35" s="91" t="s">
        <v>118</v>
      </c>
      <c r="D35" s="91"/>
      <c r="E35" s="92" t="s">
        <v>132</v>
      </c>
      <c r="F35" s="93">
        <v>1270</v>
      </c>
      <c r="G35" s="93">
        <v>1270</v>
      </c>
      <c r="H35" s="93"/>
      <c r="I35" s="93">
        <v>1270</v>
      </c>
      <c r="J35" s="93"/>
      <c r="K35" s="93"/>
      <c r="L35" s="93"/>
      <c r="M35" s="93"/>
      <c r="N35" s="93"/>
      <c r="O35" s="93"/>
      <c r="P35" s="93"/>
      <c r="Q35" s="93"/>
      <c r="R35" s="93"/>
    </row>
    <row r="36" spans="1:18" ht="13.5" customHeight="1">
      <c r="A36" s="92" t="s">
        <v>111</v>
      </c>
      <c r="B36" s="90">
        <v>213</v>
      </c>
      <c r="C36" s="91" t="s">
        <v>118</v>
      </c>
      <c r="D36" s="91" t="s">
        <v>114</v>
      </c>
      <c r="E36" s="92" t="s">
        <v>153</v>
      </c>
      <c r="F36" s="93">
        <v>1270</v>
      </c>
      <c r="G36" s="93">
        <v>1270</v>
      </c>
      <c r="H36" s="93" t="s">
        <v>1</v>
      </c>
      <c r="I36" s="93">
        <v>1270</v>
      </c>
      <c r="J36" s="93"/>
      <c r="K36" s="93"/>
      <c r="L36" s="93"/>
      <c r="M36" s="93"/>
      <c r="N36" s="93"/>
      <c r="O36" s="93"/>
      <c r="P36" s="93"/>
      <c r="Q36" s="93"/>
      <c r="R36" s="93"/>
    </row>
    <row r="37" spans="1:18" ht="13.5" customHeight="1">
      <c r="A37" s="92" t="s">
        <v>113</v>
      </c>
      <c r="B37" s="90">
        <v>213</v>
      </c>
      <c r="C37" s="91" t="s">
        <v>118</v>
      </c>
      <c r="D37" s="91" t="s">
        <v>147</v>
      </c>
      <c r="E37" s="92" t="s">
        <v>154</v>
      </c>
      <c r="F37" s="93">
        <v>100</v>
      </c>
      <c r="G37" s="93">
        <v>100</v>
      </c>
      <c r="H37" s="93"/>
      <c r="I37" s="93">
        <v>100</v>
      </c>
      <c r="J37" s="93"/>
      <c r="K37" s="93"/>
      <c r="L37" s="93"/>
      <c r="M37" s="93"/>
      <c r="N37" s="93"/>
      <c r="O37" s="93"/>
      <c r="P37" s="93"/>
      <c r="Q37" s="93"/>
      <c r="R37" s="93"/>
    </row>
    <row r="38" spans="1:18" ht="13.5" customHeight="1">
      <c r="A38" s="92" t="s">
        <v>111</v>
      </c>
      <c r="B38" s="90">
        <v>213</v>
      </c>
      <c r="C38" s="91" t="s">
        <v>118</v>
      </c>
      <c r="D38" s="91" t="s">
        <v>155</v>
      </c>
      <c r="E38" s="92" t="s">
        <v>156</v>
      </c>
      <c r="F38" s="93">
        <v>2649.4</v>
      </c>
      <c r="G38" s="93">
        <v>2649.4</v>
      </c>
      <c r="H38" s="93"/>
      <c r="I38" s="93">
        <v>2649.4</v>
      </c>
      <c r="J38" s="93"/>
      <c r="K38" s="93"/>
      <c r="L38" s="93"/>
      <c r="M38" s="93"/>
      <c r="N38" s="93"/>
      <c r="O38" s="93"/>
      <c r="P38" s="93"/>
      <c r="Q38" s="93"/>
      <c r="R38" s="93"/>
    </row>
    <row r="39" spans="1:18" ht="13.5" customHeight="1">
      <c r="A39" s="92" t="s">
        <v>113</v>
      </c>
      <c r="B39" s="90">
        <v>213</v>
      </c>
      <c r="C39" s="91" t="s">
        <v>118</v>
      </c>
      <c r="D39" s="91" t="s">
        <v>157</v>
      </c>
      <c r="E39" s="92" t="s">
        <v>158</v>
      </c>
      <c r="F39" s="93">
        <v>120</v>
      </c>
      <c r="G39" s="93">
        <v>120</v>
      </c>
      <c r="H39" s="93"/>
      <c r="I39" s="93">
        <v>120</v>
      </c>
      <c r="J39" s="93"/>
      <c r="K39" s="93"/>
      <c r="L39" s="93"/>
      <c r="M39" s="93"/>
      <c r="N39" s="93"/>
      <c r="O39" s="93"/>
      <c r="P39" s="93"/>
      <c r="Q39" s="93"/>
      <c r="R39" s="93"/>
    </row>
    <row r="40" spans="1:18" ht="13.5" customHeight="1">
      <c r="A40" s="92" t="s">
        <v>111</v>
      </c>
      <c r="B40" s="90">
        <v>213</v>
      </c>
      <c r="C40" s="91" t="s">
        <v>118</v>
      </c>
      <c r="D40" s="91" t="s">
        <v>143</v>
      </c>
      <c r="E40" s="92" t="s">
        <v>159</v>
      </c>
      <c r="F40" s="93">
        <v>1016.1</v>
      </c>
      <c r="G40" s="93">
        <v>1016.1</v>
      </c>
      <c r="H40" s="93"/>
      <c r="I40" s="93">
        <v>1016.1</v>
      </c>
      <c r="J40" s="93"/>
      <c r="K40" s="93"/>
      <c r="L40" s="93"/>
      <c r="M40" s="93"/>
      <c r="N40" s="93"/>
      <c r="O40" s="93"/>
      <c r="P40" s="93"/>
      <c r="Q40" s="93"/>
      <c r="R40" s="93"/>
    </row>
    <row r="41" spans="1:18" ht="13.5" customHeight="1">
      <c r="A41" s="92"/>
      <c r="B41" s="90"/>
      <c r="C41" s="91"/>
      <c r="D41" s="91"/>
      <c r="E41" s="92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</row>
    <row r="42" spans="1:18" ht="13.5" customHeight="1">
      <c r="A42" s="92"/>
      <c r="B42" s="90"/>
      <c r="C42" s="91"/>
      <c r="D42" s="91"/>
      <c r="E42" s="92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</row>
    <row r="43" spans="1:18" ht="13.5" customHeight="1">
      <c r="A43" s="92"/>
      <c r="B43" s="90"/>
      <c r="C43" s="91"/>
      <c r="D43" s="91"/>
      <c r="E43" s="92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</row>
    <row r="44" spans="1:18" ht="13.5" customHeight="1">
      <c r="A44" s="92"/>
      <c r="B44" s="90"/>
      <c r="C44" s="91"/>
      <c r="D44" s="91"/>
      <c r="E44" s="92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</row>
    <row r="45" spans="1:18" ht="13.5" customHeight="1">
      <c r="A45" s="92"/>
      <c r="B45" s="90"/>
      <c r="C45" s="91"/>
      <c r="D45" s="153"/>
      <c r="E45" s="92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6" spans="1:18" ht="13.5" customHeight="1">
      <c r="A46" s="92"/>
      <c r="B46" s="90"/>
      <c r="C46" s="91"/>
      <c r="D46" s="153"/>
      <c r="E46" s="92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</row>
    <row r="47" spans="1:18" ht="13.5" customHeight="1">
      <c r="A47" s="92"/>
      <c r="B47" s="90"/>
      <c r="C47" s="91"/>
      <c r="D47" s="153"/>
      <c r="E47" s="92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</row>
    <row r="48" spans="1:18" ht="13.5" customHeight="1">
      <c r="A48" s="92"/>
      <c r="B48" s="90"/>
      <c r="C48" s="91"/>
      <c r="D48" s="153"/>
      <c r="E48" s="92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</row>
    <row r="49" spans="1:18" ht="13.5" customHeight="1">
      <c r="A49" s="92"/>
      <c r="B49" s="90"/>
      <c r="C49" s="91"/>
      <c r="D49" s="153"/>
      <c r="E49" s="92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</row>
    <row r="50" spans="1:18" ht="13.5" customHeight="1">
      <c r="A50" s="92"/>
      <c r="B50" s="90"/>
      <c r="C50" s="91"/>
      <c r="D50" s="153"/>
      <c r="E50" s="92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</row>
    <row r="51" spans="1:18" ht="13.5" customHeight="1">
      <c r="A51" s="92" t="s">
        <v>116</v>
      </c>
      <c r="B51" s="90"/>
      <c r="C51" s="153"/>
      <c r="D51" s="153"/>
      <c r="E51" s="92"/>
      <c r="F51" s="93"/>
      <c r="G51" s="93"/>
      <c r="H51" s="93"/>
      <c r="I51" s="93">
        <v>0</v>
      </c>
      <c r="J51" s="93">
        <v>0</v>
      </c>
      <c r="K51" s="93">
        <v>0</v>
      </c>
      <c r="L51" s="93">
        <f>M51+N51</f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</row>
    <row r="52" spans="1:18" ht="13.5" customHeight="1"/>
    <row r="53" spans="1:18" ht="13.5" customHeight="1"/>
    <row r="54" spans="1:18" ht="13.5" customHeight="1"/>
    <row r="55" spans="1:18" ht="13.5" customHeight="1"/>
    <row r="56" spans="1:18" ht="13.5" customHeight="1"/>
    <row r="57" spans="1:18" ht="13.5" customHeight="1"/>
    <row r="58" spans="1:18" ht="13.5" customHeight="1"/>
    <row r="59" spans="1:18" ht="13.5" customHeight="1"/>
    <row r="60" spans="1:18" ht="13.5" customHeight="1"/>
    <row r="61" spans="1:18" ht="13.5" customHeight="1"/>
    <row r="62" spans="1:18" ht="13.5" customHeight="1"/>
    <row r="63" spans="1:18" ht="13.5" customHeight="1"/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</sheetData>
  <sheetProtection formatCells="0" formatColumns="0" formatRows="0"/>
  <mergeCells count="17">
    <mergeCell ref="Q5:Q6"/>
    <mergeCell ref="R5:R6"/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</mergeCells>
  <phoneticPr fontId="5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0"/>
  <sheetViews>
    <sheetView showGridLines="0" showZeros="0" workbookViewId="0">
      <selection activeCell="A3" sqref="A3"/>
    </sheetView>
  </sheetViews>
  <sheetFormatPr defaultColWidth="9" defaultRowHeight="13.5"/>
  <cols>
    <col min="1" max="1" width="24.125" customWidth="1"/>
    <col min="2" max="2" width="7.25" customWidth="1"/>
    <col min="3" max="3" width="6.625" customWidth="1"/>
    <col min="4" max="4" width="7.5" customWidth="1"/>
    <col min="5" max="5" width="25" customWidth="1"/>
    <col min="6" max="14" width="13.875" customWidth="1"/>
  </cols>
  <sheetData>
    <row r="1" spans="1:14" ht="27" customHeight="1">
      <c r="A1" s="263" t="s">
        <v>160</v>
      </c>
      <c r="B1" s="263"/>
      <c r="C1" s="263"/>
      <c r="D1" s="263"/>
      <c r="E1" s="263"/>
      <c r="F1" s="263"/>
      <c r="G1" s="263"/>
      <c r="H1" s="263"/>
      <c r="I1" s="263"/>
      <c r="J1" s="263"/>
      <c r="N1" s="138"/>
    </row>
    <row r="2" spans="1:14" ht="13.5" customHeight="1">
      <c r="A2" s="138"/>
      <c r="B2" s="138"/>
      <c r="C2" s="138"/>
      <c r="D2" s="138"/>
      <c r="E2" s="138"/>
      <c r="F2" s="138"/>
      <c r="G2" s="138"/>
      <c r="H2" s="138"/>
      <c r="I2" s="264" t="s">
        <v>161</v>
      </c>
      <c r="J2" s="264"/>
      <c r="N2" s="138"/>
    </row>
    <row r="3" spans="1:14" ht="29.25" customHeight="1">
      <c r="A3" s="219" t="s">
        <v>281</v>
      </c>
      <c r="B3" s="139"/>
      <c r="C3" s="139"/>
      <c r="D3" s="139"/>
      <c r="E3" s="139"/>
      <c r="F3" s="138"/>
      <c r="G3" s="138"/>
      <c r="H3" s="138"/>
      <c r="I3" s="264" t="s">
        <v>24</v>
      </c>
      <c r="J3" s="265"/>
      <c r="N3" s="138"/>
    </row>
    <row r="4" spans="1:14" ht="13.5" customHeight="1">
      <c r="A4" s="270" t="s">
        <v>78</v>
      </c>
      <c r="B4" s="266" t="s">
        <v>106</v>
      </c>
      <c r="C4" s="266"/>
      <c r="D4" s="266"/>
      <c r="E4" s="273" t="s">
        <v>107</v>
      </c>
      <c r="F4" s="140" t="s">
        <v>80</v>
      </c>
      <c r="G4" s="141"/>
      <c r="H4" s="141"/>
      <c r="I4" s="141"/>
      <c r="J4" s="146"/>
      <c r="N4" s="147"/>
    </row>
    <row r="5" spans="1:14" ht="13.5" customHeight="1">
      <c r="A5" s="270"/>
      <c r="B5" s="271" t="s">
        <v>108</v>
      </c>
      <c r="C5" s="271" t="s">
        <v>109</v>
      </c>
      <c r="D5" s="271" t="s">
        <v>110</v>
      </c>
      <c r="E5" s="273"/>
      <c r="F5" s="274" t="s">
        <v>81</v>
      </c>
      <c r="G5" s="267" t="s">
        <v>86</v>
      </c>
      <c r="H5" s="268"/>
      <c r="I5" s="269"/>
      <c r="J5" s="274" t="s">
        <v>87</v>
      </c>
      <c r="N5" s="147"/>
    </row>
    <row r="6" spans="1:14" ht="24" customHeight="1">
      <c r="A6" s="270"/>
      <c r="B6" s="272"/>
      <c r="C6" s="272"/>
      <c r="D6" s="272"/>
      <c r="E6" s="273"/>
      <c r="F6" s="275"/>
      <c r="G6" s="142" t="s">
        <v>92</v>
      </c>
      <c r="H6" s="142" t="s">
        <v>93</v>
      </c>
      <c r="I6" s="142" t="s">
        <v>94</v>
      </c>
      <c r="J6" s="275"/>
      <c r="N6" s="147"/>
    </row>
    <row r="7" spans="1:14" s="1" customFormat="1" ht="32.25" customHeight="1">
      <c r="A7" s="143"/>
      <c r="B7" s="114"/>
      <c r="C7" s="144"/>
      <c r="D7" s="144"/>
      <c r="E7" s="143" t="s">
        <v>81</v>
      </c>
      <c r="F7" s="145">
        <v>12474.2</v>
      </c>
      <c r="G7" s="145">
        <v>4103.47</v>
      </c>
      <c r="H7" s="145">
        <v>260.51</v>
      </c>
      <c r="I7" s="145">
        <v>3.72</v>
      </c>
      <c r="J7" s="145">
        <v>8106.5</v>
      </c>
      <c r="N7" s="148"/>
    </row>
    <row r="8" spans="1:14" ht="32.25" customHeight="1">
      <c r="A8" s="143" t="s">
        <v>95</v>
      </c>
      <c r="B8" s="114"/>
      <c r="C8" s="144"/>
      <c r="D8" s="144"/>
      <c r="E8" s="143"/>
      <c r="F8" s="145">
        <v>12474.2</v>
      </c>
      <c r="G8" s="145">
        <v>4103.47</v>
      </c>
      <c r="H8" s="145">
        <v>260.51</v>
      </c>
      <c r="I8" s="145">
        <v>3.72</v>
      </c>
      <c r="J8" s="145">
        <v>8106.5</v>
      </c>
    </row>
    <row r="9" spans="1:14" ht="32.25" customHeight="1">
      <c r="A9" s="143" t="s">
        <v>111</v>
      </c>
      <c r="B9" s="114">
        <v>208</v>
      </c>
      <c r="C9" s="144"/>
      <c r="D9" s="144"/>
      <c r="E9" s="143" t="s">
        <v>112</v>
      </c>
      <c r="F9" s="145">
        <v>400.97</v>
      </c>
      <c r="G9" s="145">
        <v>398.63</v>
      </c>
      <c r="H9" s="145">
        <v>1.76</v>
      </c>
      <c r="I9" s="145">
        <v>0.57999999999999996</v>
      </c>
      <c r="J9" s="145">
        <v>0</v>
      </c>
    </row>
    <row r="10" spans="1:14" ht="32.25" customHeight="1">
      <c r="A10" s="143" t="s">
        <v>113</v>
      </c>
      <c r="B10" s="114"/>
      <c r="C10" s="144" t="s">
        <v>114</v>
      </c>
      <c r="D10" s="144"/>
      <c r="E10" s="143" t="s">
        <v>115</v>
      </c>
      <c r="F10" s="145">
        <v>400.97</v>
      </c>
      <c r="G10" s="145">
        <v>398.63</v>
      </c>
      <c r="H10" s="145">
        <v>1.76</v>
      </c>
      <c r="I10" s="145">
        <v>0.57999999999999996</v>
      </c>
      <c r="J10" s="145">
        <v>0</v>
      </c>
    </row>
    <row r="11" spans="1:14" ht="32.25" customHeight="1">
      <c r="A11" s="143" t="s">
        <v>116</v>
      </c>
      <c r="B11" s="114">
        <v>208</v>
      </c>
      <c r="C11" s="144" t="s">
        <v>117</v>
      </c>
      <c r="D11" s="144" t="s">
        <v>118</v>
      </c>
      <c r="E11" s="143" t="s">
        <v>119</v>
      </c>
      <c r="F11" s="145">
        <v>2.34</v>
      </c>
      <c r="G11" s="145">
        <v>0</v>
      </c>
      <c r="H11" s="145">
        <v>1.76</v>
      </c>
      <c r="I11" s="145">
        <v>0.57999999999999996</v>
      </c>
      <c r="J11" s="145">
        <v>0</v>
      </c>
    </row>
    <row r="12" spans="1:14" ht="32.25" customHeight="1">
      <c r="A12" s="143" t="s">
        <v>116</v>
      </c>
      <c r="B12" s="114">
        <v>208</v>
      </c>
      <c r="C12" s="144" t="s">
        <v>117</v>
      </c>
      <c r="D12" s="144" t="s">
        <v>114</v>
      </c>
      <c r="E12" s="143" t="s">
        <v>120</v>
      </c>
      <c r="F12" s="145">
        <v>398.63</v>
      </c>
      <c r="G12" s="145">
        <v>398.63</v>
      </c>
      <c r="H12" s="145">
        <v>0</v>
      </c>
      <c r="I12" s="145">
        <v>0</v>
      </c>
      <c r="J12" s="145">
        <v>0</v>
      </c>
    </row>
    <row r="13" spans="1:14" ht="32.25" customHeight="1">
      <c r="A13" s="143" t="s">
        <v>111</v>
      </c>
      <c r="B13" s="114">
        <v>210</v>
      </c>
      <c r="C13" s="144"/>
      <c r="D13" s="144"/>
      <c r="E13" s="143" t="s">
        <v>121</v>
      </c>
      <c r="F13" s="145">
        <v>194.07</v>
      </c>
      <c r="G13" s="145">
        <v>194.07</v>
      </c>
      <c r="H13" s="145">
        <v>0</v>
      </c>
      <c r="I13" s="145">
        <v>0</v>
      </c>
      <c r="J13" s="145">
        <v>0</v>
      </c>
    </row>
    <row r="14" spans="1:14" ht="32.25" customHeight="1">
      <c r="A14" s="143" t="s">
        <v>113</v>
      </c>
      <c r="B14" s="114"/>
      <c r="C14" s="144" t="s">
        <v>122</v>
      </c>
      <c r="D14" s="144"/>
      <c r="E14" s="143" t="s">
        <v>123</v>
      </c>
      <c r="F14" s="145">
        <v>194.07</v>
      </c>
      <c r="G14" s="145">
        <v>194.07</v>
      </c>
      <c r="H14" s="145">
        <v>0</v>
      </c>
      <c r="I14" s="145">
        <v>0</v>
      </c>
      <c r="J14" s="145">
        <v>0</v>
      </c>
    </row>
    <row r="15" spans="1:14" ht="32.25" customHeight="1">
      <c r="A15" s="143" t="s">
        <v>116</v>
      </c>
      <c r="B15" s="114">
        <v>210</v>
      </c>
      <c r="C15" s="144" t="s">
        <v>124</v>
      </c>
      <c r="D15" s="144" t="s">
        <v>118</v>
      </c>
      <c r="E15" s="143" t="s">
        <v>125</v>
      </c>
      <c r="F15" s="145">
        <v>194.07</v>
      </c>
      <c r="G15" s="145">
        <v>194.07</v>
      </c>
      <c r="H15" s="145">
        <v>0</v>
      </c>
      <c r="I15" s="145">
        <v>0</v>
      </c>
      <c r="J15" s="145">
        <v>0</v>
      </c>
    </row>
    <row r="16" spans="1:14" ht="32.25" customHeight="1">
      <c r="A16" s="143" t="s">
        <v>111</v>
      </c>
      <c r="B16" s="114">
        <v>212</v>
      </c>
      <c r="C16" s="144"/>
      <c r="D16" s="144"/>
      <c r="E16" s="143" t="s">
        <v>126</v>
      </c>
      <c r="F16" s="145">
        <v>38.08</v>
      </c>
      <c r="G16" s="145">
        <v>35.94</v>
      </c>
      <c r="H16" s="145">
        <v>2.02</v>
      </c>
      <c r="I16" s="145">
        <v>0.12</v>
      </c>
      <c r="J16" s="145">
        <v>0</v>
      </c>
    </row>
    <row r="17" spans="1:10" ht="32.25" customHeight="1">
      <c r="A17" s="143" t="s">
        <v>113</v>
      </c>
      <c r="B17" s="114"/>
      <c r="C17" s="144" t="s">
        <v>118</v>
      </c>
      <c r="D17" s="144"/>
      <c r="E17" s="143" t="s">
        <v>127</v>
      </c>
      <c r="F17" s="145">
        <v>38.08</v>
      </c>
      <c r="G17" s="145">
        <v>35.94</v>
      </c>
      <c r="H17" s="145">
        <v>2.02</v>
      </c>
      <c r="I17" s="145">
        <v>0.12</v>
      </c>
      <c r="J17" s="145">
        <v>0</v>
      </c>
    </row>
    <row r="18" spans="1:10" ht="32.25" customHeight="1">
      <c r="A18" s="143" t="s">
        <v>116</v>
      </c>
      <c r="B18" s="114">
        <v>212</v>
      </c>
      <c r="C18" s="144" t="s">
        <v>128</v>
      </c>
      <c r="D18" s="144" t="s">
        <v>129</v>
      </c>
      <c r="E18" s="143" t="s">
        <v>130</v>
      </c>
      <c r="F18" s="145">
        <v>38.08</v>
      </c>
      <c r="G18" s="145">
        <v>35.94</v>
      </c>
      <c r="H18" s="145">
        <v>2.02</v>
      </c>
      <c r="I18" s="145">
        <v>0.12</v>
      </c>
      <c r="J18" s="145">
        <v>0</v>
      </c>
    </row>
    <row r="19" spans="1:10" ht="32.25" customHeight="1">
      <c r="A19" s="143" t="s">
        <v>111</v>
      </c>
      <c r="B19" s="114">
        <v>213</v>
      </c>
      <c r="C19" s="144"/>
      <c r="D19" s="144"/>
      <c r="E19" s="143" t="s">
        <v>131</v>
      </c>
      <c r="F19" s="145">
        <v>3556.86</v>
      </c>
      <c r="G19" s="145">
        <v>3159.15</v>
      </c>
      <c r="H19" s="145">
        <v>215.5</v>
      </c>
      <c r="I19" s="145">
        <v>2.21</v>
      </c>
      <c r="J19" s="145">
        <v>180</v>
      </c>
    </row>
    <row r="20" spans="1:10" ht="32.25" customHeight="1">
      <c r="A20" s="143" t="s">
        <v>113</v>
      </c>
      <c r="B20" s="114"/>
      <c r="C20" s="144" t="s">
        <v>118</v>
      </c>
      <c r="D20" s="144"/>
      <c r="E20" s="143" t="s">
        <v>132</v>
      </c>
      <c r="F20" s="145">
        <v>3556.86</v>
      </c>
      <c r="G20" s="145">
        <v>3159.15</v>
      </c>
      <c r="H20" s="145">
        <v>215.5</v>
      </c>
      <c r="I20" s="145">
        <v>2.21</v>
      </c>
      <c r="J20" s="145">
        <v>180</v>
      </c>
    </row>
    <row r="21" spans="1:10" ht="32.25" customHeight="1">
      <c r="A21" s="143" t="s">
        <v>116</v>
      </c>
      <c r="B21" s="114">
        <v>213</v>
      </c>
      <c r="C21" s="144" t="s">
        <v>128</v>
      </c>
      <c r="D21" s="144" t="s">
        <v>133</v>
      </c>
      <c r="E21" s="143" t="s">
        <v>134</v>
      </c>
      <c r="F21" s="145">
        <v>3376.86</v>
      </c>
      <c r="G21" s="145">
        <v>3159.15</v>
      </c>
      <c r="H21" s="145">
        <v>215.5</v>
      </c>
      <c r="I21" s="145">
        <v>2.21</v>
      </c>
      <c r="J21" s="145">
        <v>0</v>
      </c>
    </row>
    <row r="22" spans="1:10" ht="32.25" customHeight="1">
      <c r="A22" s="143" t="s">
        <v>116</v>
      </c>
      <c r="B22" s="114">
        <v>213</v>
      </c>
      <c r="C22" s="144" t="s">
        <v>128</v>
      </c>
      <c r="D22" s="144" t="s">
        <v>135</v>
      </c>
      <c r="E22" s="143" t="s">
        <v>136</v>
      </c>
      <c r="F22" s="145">
        <v>180</v>
      </c>
      <c r="G22" s="145">
        <v>0</v>
      </c>
      <c r="H22" s="145">
        <v>0</v>
      </c>
      <c r="I22" s="145">
        <v>0</v>
      </c>
      <c r="J22" s="145">
        <v>180</v>
      </c>
    </row>
    <row r="23" spans="1:10" ht="32.25" customHeight="1">
      <c r="A23" s="143" t="s">
        <v>111</v>
      </c>
      <c r="B23" s="114">
        <v>221</v>
      </c>
      <c r="C23" s="144"/>
      <c r="D23" s="144"/>
      <c r="E23" s="143" t="s">
        <v>137</v>
      </c>
      <c r="F23" s="145">
        <v>357.72</v>
      </c>
      <c r="G23" s="145">
        <v>315.68</v>
      </c>
      <c r="H23" s="145">
        <v>41.23</v>
      </c>
      <c r="I23" s="145">
        <v>0.81</v>
      </c>
      <c r="J23" s="145">
        <v>0</v>
      </c>
    </row>
    <row r="24" spans="1:10" ht="32.25" customHeight="1">
      <c r="A24" s="143" t="s">
        <v>113</v>
      </c>
      <c r="B24" s="114"/>
      <c r="C24" s="144" t="s">
        <v>118</v>
      </c>
      <c r="D24" s="144"/>
      <c r="E24" s="143" t="s">
        <v>138</v>
      </c>
      <c r="F24" s="145">
        <v>276.52999999999997</v>
      </c>
      <c r="G24" s="145">
        <v>276.52999999999997</v>
      </c>
      <c r="H24" s="145">
        <v>0</v>
      </c>
      <c r="I24" s="145">
        <v>0</v>
      </c>
      <c r="J24" s="145">
        <v>0</v>
      </c>
    </row>
    <row r="25" spans="1:10" ht="32.25" customHeight="1">
      <c r="A25" s="143" t="s">
        <v>116</v>
      </c>
      <c r="B25" s="114">
        <v>221</v>
      </c>
      <c r="C25" s="144" t="s">
        <v>128</v>
      </c>
      <c r="D25" s="144" t="s">
        <v>129</v>
      </c>
      <c r="E25" s="143" t="s">
        <v>139</v>
      </c>
      <c r="F25" s="145">
        <v>276.52999999999997</v>
      </c>
      <c r="G25" s="145">
        <v>276.52999999999997</v>
      </c>
      <c r="H25" s="145">
        <v>0</v>
      </c>
      <c r="I25" s="145">
        <v>0</v>
      </c>
      <c r="J25" s="145">
        <v>0</v>
      </c>
    </row>
    <row r="26" spans="1:10" ht="32.25" customHeight="1">
      <c r="A26" s="143" t="s">
        <v>113</v>
      </c>
      <c r="B26" s="114"/>
      <c r="C26" s="144" t="s">
        <v>140</v>
      </c>
      <c r="D26" s="144"/>
      <c r="E26" s="143" t="s">
        <v>141</v>
      </c>
      <c r="F26" s="145">
        <v>81.19</v>
      </c>
      <c r="G26" s="145">
        <v>39.15</v>
      </c>
      <c r="H26" s="145">
        <v>41.23</v>
      </c>
      <c r="I26" s="145">
        <v>0.81</v>
      </c>
      <c r="J26" s="145">
        <v>0</v>
      </c>
    </row>
    <row r="27" spans="1:10" ht="32.25" customHeight="1">
      <c r="A27" s="143" t="s">
        <v>116</v>
      </c>
      <c r="B27" s="114">
        <v>221</v>
      </c>
      <c r="C27" s="144" t="s">
        <v>142</v>
      </c>
      <c r="D27" s="144" t="s">
        <v>143</v>
      </c>
      <c r="E27" s="143" t="s">
        <v>144</v>
      </c>
      <c r="F27" s="145">
        <v>81.19</v>
      </c>
      <c r="G27" s="145">
        <v>39.15</v>
      </c>
      <c r="H27" s="145">
        <v>41.23</v>
      </c>
      <c r="I27" s="145">
        <v>0.81</v>
      </c>
      <c r="J27" s="145">
        <v>0</v>
      </c>
    </row>
    <row r="28" spans="1:10" ht="32.25" customHeight="1">
      <c r="A28" s="143" t="s">
        <v>111</v>
      </c>
      <c r="B28" s="114">
        <v>224</v>
      </c>
      <c r="C28" s="144"/>
      <c r="D28" s="144"/>
      <c r="E28" s="143" t="s">
        <v>145</v>
      </c>
      <c r="F28" s="145">
        <v>142</v>
      </c>
      <c r="G28" s="145">
        <v>0</v>
      </c>
      <c r="H28" s="145">
        <v>0</v>
      </c>
      <c r="I28" s="145">
        <v>0</v>
      </c>
      <c r="J28" s="145">
        <v>142</v>
      </c>
    </row>
    <row r="29" spans="1:10" ht="32.25" customHeight="1">
      <c r="A29" s="143" t="s">
        <v>113</v>
      </c>
      <c r="B29" s="114"/>
      <c r="C29" s="144" t="s">
        <v>129</v>
      </c>
      <c r="D29" s="144"/>
      <c r="E29" s="143" t="s">
        <v>146</v>
      </c>
      <c r="F29" s="145">
        <v>142</v>
      </c>
      <c r="G29" s="145">
        <v>0</v>
      </c>
      <c r="H29" s="145">
        <v>0</v>
      </c>
      <c r="I29" s="145">
        <v>0</v>
      </c>
      <c r="J29" s="145">
        <v>142</v>
      </c>
    </row>
    <row r="30" spans="1:10" ht="32.25" customHeight="1">
      <c r="A30" s="143" t="s">
        <v>95</v>
      </c>
      <c r="B30" s="114">
        <v>224</v>
      </c>
      <c r="C30" s="144" t="s">
        <v>129</v>
      </c>
      <c r="D30" s="144" t="s">
        <v>147</v>
      </c>
      <c r="E30" s="143" t="s">
        <v>148</v>
      </c>
      <c r="F30" s="145">
        <v>142</v>
      </c>
      <c r="G30" s="145"/>
      <c r="H30" s="145"/>
      <c r="I30" s="145"/>
      <c r="J30" s="145">
        <v>142</v>
      </c>
    </row>
    <row r="31" spans="1:10" ht="32.25" customHeight="1">
      <c r="A31" s="143" t="s">
        <v>95</v>
      </c>
      <c r="B31" s="114">
        <v>211</v>
      </c>
      <c r="C31" s="91"/>
      <c r="D31" s="91"/>
      <c r="E31" s="92" t="s">
        <v>149</v>
      </c>
      <c r="F31" s="93">
        <v>2629</v>
      </c>
      <c r="G31" s="145"/>
      <c r="H31" s="145"/>
      <c r="I31" s="145"/>
      <c r="J31" s="93">
        <v>2629</v>
      </c>
    </row>
    <row r="32" spans="1:10" ht="32.25" customHeight="1">
      <c r="A32" s="143" t="s">
        <v>95</v>
      </c>
      <c r="B32" s="114"/>
      <c r="C32" s="91" t="s">
        <v>114</v>
      </c>
      <c r="D32" s="91"/>
      <c r="E32" s="92" t="s">
        <v>150</v>
      </c>
      <c r="F32" s="93">
        <v>2629</v>
      </c>
      <c r="G32" s="145"/>
      <c r="H32" s="145"/>
      <c r="I32" s="145"/>
      <c r="J32" s="93">
        <v>2629</v>
      </c>
    </row>
    <row r="33" spans="1:10" ht="32.25" customHeight="1">
      <c r="A33" s="143" t="s">
        <v>95</v>
      </c>
      <c r="B33" s="114">
        <v>211</v>
      </c>
      <c r="C33" s="91" t="s">
        <v>114</v>
      </c>
      <c r="D33" s="91" t="s">
        <v>151</v>
      </c>
      <c r="E33" s="92" t="s">
        <v>152</v>
      </c>
      <c r="F33" s="93">
        <v>2629</v>
      </c>
      <c r="G33" s="145"/>
      <c r="H33" s="145"/>
      <c r="I33" s="145"/>
      <c r="J33" s="93">
        <v>2629</v>
      </c>
    </row>
    <row r="34" spans="1:10" ht="32.25" customHeight="1">
      <c r="A34" s="143" t="s">
        <v>95</v>
      </c>
      <c r="B34" s="114">
        <v>213</v>
      </c>
      <c r="C34" s="91"/>
      <c r="D34" s="91"/>
      <c r="E34" s="92" t="s">
        <v>131</v>
      </c>
      <c r="F34" s="93">
        <v>1270</v>
      </c>
      <c r="G34" s="145"/>
      <c r="H34" s="145"/>
      <c r="I34" s="145"/>
      <c r="J34" s="93">
        <v>1270</v>
      </c>
    </row>
    <row r="35" spans="1:10" ht="32.25" customHeight="1">
      <c r="A35" s="143" t="s">
        <v>95</v>
      </c>
      <c r="B35" s="114"/>
      <c r="C35" s="91" t="s">
        <v>118</v>
      </c>
      <c r="D35" s="91"/>
      <c r="E35" s="92" t="s">
        <v>132</v>
      </c>
      <c r="F35" s="93">
        <v>1270</v>
      </c>
      <c r="G35" s="145"/>
      <c r="H35" s="145"/>
      <c r="I35" s="145"/>
      <c r="J35" s="93">
        <v>1270</v>
      </c>
    </row>
    <row r="36" spans="1:10" ht="32.25" customHeight="1">
      <c r="A36" s="143" t="s">
        <v>95</v>
      </c>
      <c r="B36" s="114">
        <v>213</v>
      </c>
      <c r="C36" s="91" t="s">
        <v>118</v>
      </c>
      <c r="D36" s="91" t="s">
        <v>114</v>
      </c>
      <c r="E36" s="92" t="s">
        <v>153</v>
      </c>
      <c r="F36" s="93">
        <v>1270</v>
      </c>
      <c r="G36" s="145"/>
      <c r="H36" s="145"/>
      <c r="I36" s="145"/>
      <c r="J36" s="93">
        <v>1270</v>
      </c>
    </row>
    <row r="37" spans="1:10" ht="32.25" customHeight="1">
      <c r="A37" s="143" t="s">
        <v>95</v>
      </c>
      <c r="B37" s="114">
        <v>213</v>
      </c>
      <c r="C37" s="91" t="s">
        <v>118</v>
      </c>
      <c r="D37" s="91" t="s">
        <v>147</v>
      </c>
      <c r="E37" s="92" t="s">
        <v>154</v>
      </c>
      <c r="F37" s="93">
        <v>100</v>
      </c>
      <c r="G37" s="145"/>
      <c r="H37" s="145"/>
      <c r="I37" s="145"/>
      <c r="J37" s="93">
        <v>100</v>
      </c>
    </row>
    <row r="38" spans="1:10" ht="32.25" customHeight="1">
      <c r="A38" s="143" t="s">
        <v>95</v>
      </c>
      <c r="B38" s="114">
        <v>213</v>
      </c>
      <c r="C38" s="91" t="s">
        <v>118</v>
      </c>
      <c r="D38" s="91" t="s">
        <v>155</v>
      </c>
      <c r="E38" s="92" t="s">
        <v>163</v>
      </c>
      <c r="F38" s="93">
        <v>2649.4</v>
      </c>
      <c r="G38" s="145"/>
      <c r="H38" s="145"/>
      <c r="I38" s="145"/>
      <c r="J38" s="93">
        <v>2649.4</v>
      </c>
    </row>
    <row r="39" spans="1:10" ht="32.25" customHeight="1">
      <c r="A39" s="143" t="s">
        <v>95</v>
      </c>
      <c r="B39" s="114">
        <v>213</v>
      </c>
      <c r="C39" s="91" t="s">
        <v>118</v>
      </c>
      <c r="D39" s="91" t="s">
        <v>157</v>
      </c>
      <c r="E39" s="92" t="s">
        <v>164</v>
      </c>
      <c r="F39" s="93">
        <v>120</v>
      </c>
      <c r="G39" s="145"/>
      <c r="H39" s="145"/>
      <c r="I39" s="145"/>
      <c r="J39" s="93">
        <v>120</v>
      </c>
    </row>
    <row r="40" spans="1:10" ht="32.25" customHeight="1">
      <c r="A40" s="143" t="s">
        <v>95</v>
      </c>
      <c r="B40" s="114">
        <v>213</v>
      </c>
      <c r="C40" s="91" t="s">
        <v>118</v>
      </c>
      <c r="D40" s="91" t="s">
        <v>143</v>
      </c>
      <c r="E40" s="92" t="s">
        <v>165</v>
      </c>
      <c r="F40" s="93">
        <v>1016.1</v>
      </c>
      <c r="G40" s="145"/>
      <c r="H40" s="145"/>
      <c r="I40" s="145"/>
      <c r="J40" s="93">
        <v>1016.1</v>
      </c>
    </row>
    <row r="41" spans="1:10" ht="32.25" customHeight="1">
      <c r="A41" s="143"/>
      <c r="B41" s="114"/>
      <c r="C41" s="144"/>
      <c r="D41" s="144"/>
      <c r="E41" s="143"/>
      <c r="F41" s="145"/>
      <c r="G41" s="145"/>
      <c r="H41" s="145"/>
      <c r="I41" s="145"/>
      <c r="J41" s="145"/>
    </row>
    <row r="42" spans="1:10" ht="32.25" customHeight="1">
      <c r="A42" s="143"/>
      <c r="B42" s="114"/>
      <c r="C42" s="144"/>
      <c r="D42" s="144"/>
      <c r="E42" s="143"/>
      <c r="F42" s="145"/>
      <c r="G42" s="145">
        <v>0</v>
      </c>
      <c r="H42" s="145">
        <v>0</v>
      </c>
      <c r="I42" s="145">
        <v>0</v>
      </c>
      <c r="J42" s="145"/>
    </row>
    <row r="43" spans="1:10" ht="32.25" customHeight="1"/>
    <row r="44" spans="1:10" ht="32.25" customHeight="1"/>
    <row r="45" spans="1:10" ht="32.25" customHeight="1"/>
    <row r="46" spans="1:10" ht="32.25" customHeight="1"/>
    <row r="47" spans="1:10" ht="32.25" customHeight="1"/>
    <row r="48" spans="1:10" ht="32.25" customHeight="1"/>
    <row r="49" ht="32.25" customHeight="1"/>
    <row r="50" ht="32.25" customHeight="1"/>
    <row r="51" ht="32.25" customHeight="1"/>
    <row r="52" ht="32.25" customHeight="1"/>
    <row r="53" ht="32.25" customHeight="1"/>
    <row r="54" ht="32.25" customHeight="1"/>
    <row r="55" ht="32.25" customHeight="1"/>
    <row r="56" ht="32.25" customHeight="1"/>
    <row r="57" ht="32.25" customHeight="1"/>
    <row r="58" ht="32.25" customHeight="1"/>
    <row r="59" ht="32.25" customHeight="1"/>
    <row r="60" ht="32.25" customHeight="1"/>
    <row r="61" ht="32.25" customHeight="1"/>
    <row r="62" ht="32.25" customHeight="1"/>
    <row r="63" ht="32.25" customHeight="1"/>
    <row r="64" ht="32.25" customHeight="1"/>
    <row r="65" ht="32.25" customHeight="1"/>
    <row r="66" ht="32.25" customHeight="1"/>
    <row r="67" ht="32.25" customHeight="1"/>
    <row r="68" ht="32.25" customHeight="1"/>
    <row r="69" ht="32.25" customHeight="1"/>
    <row r="70" ht="32.25" customHeight="1"/>
    <row r="71" ht="32.25" customHeight="1"/>
    <row r="72" ht="32.25" customHeight="1"/>
    <row r="73" ht="32.25" customHeight="1"/>
    <row r="74" ht="32.25" customHeight="1"/>
    <row r="75" ht="32.25" customHeight="1"/>
    <row r="76" ht="32.25" customHeight="1"/>
    <row r="77" ht="32.25" customHeight="1"/>
    <row r="78" ht="32.25" customHeight="1"/>
    <row r="79" ht="32.25" customHeight="1"/>
    <row r="80" ht="32.25" customHeight="1"/>
    <row r="81" ht="32.25" customHeight="1"/>
    <row r="82" ht="32.25" customHeight="1"/>
    <row r="83" ht="32.25" customHeight="1"/>
    <row r="84" ht="32.25" customHeight="1"/>
    <row r="85" ht="32.25" customHeight="1"/>
    <row r="86" ht="32.25" customHeight="1"/>
    <row r="87" ht="32.25" customHeight="1"/>
    <row r="88" ht="32.25" customHeight="1"/>
    <row r="89" ht="32.25" customHeight="1"/>
    <row r="90" ht="32.25" customHeight="1"/>
    <row r="91" ht="32.25" customHeight="1"/>
    <row r="92" ht="32.25" customHeight="1"/>
    <row r="93" ht="32.25" customHeight="1"/>
    <row r="94" ht="32.25" customHeight="1"/>
    <row r="95" ht="32.25" customHeight="1"/>
    <row r="96" ht="32.25" customHeight="1"/>
    <row r="97" ht="32.25" customHeight="1"/>
    <row r="98" ht="32.25" customHeight="1"/>
    <row r="99" ht="32.25" customHeight="1"/>
    <row r="100" ht="32.25" customHeight="1"/>
    <row r="101" ht="32.25" customHeight="1"/>
    <row r="102" ht="32.25" customHeight="1"/>
    <row r="103" ht="32.25" customHeight="1"/>
    <row r="104" ht="32.25" customHeight="1"/>
    <row r="105" ht="32.25" customHeight="1"/>
    <row r="106" ht="32.25" customHeight="1"/>
    <row r="107" ht="32.25" customHeight="1"/>
    <row r="108" ht="32.25" customHeight="1"/>
    <row r="109" ht="32.25" customHeight="1"/>
    <row r="110" ht="32.25" customHeight="1"/>
    <row r="111" ht="32.25" customHeight="1"/>
    <row r="112" ht="32.25" customHeight="1"/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honeticPr fontId="5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0"/>
  <sheetViews>
    <sheetView showGridLines="0" showZeros="0" workbookViewId="0">
      <selection activeCell="A3" sqref="A3"/>
    </sheetView>
  </sheetViews>
  <sheetFormatPr defaultColWidth="9" defaultRowHeight="13.5"/>
  <cols>
    <col min="1" max="1" width="6.625" customWidth="1"/>
    <col min="2" max="2" width="6.25" customWidth="1"/>
    <col min="3" max="3" width="6.375" customWidth="1"/>
    <col min="4" max="17" width="13" customWidth="1"/>
  </cols>
  <sheetData>
    <row r="1" spans="1:17" ht="27" customHeight="1">
      <c r="A1" s="276" t="s">
        <v>166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27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8"/>
      <c r="L2" s="128"/>
      <c r="M2" s="128"/>
      <c r="N2" s="128"/>
      <c r="O2" s="134"/>
      <c r="P2" s="134"/>
      <c r="Q2" s="137" t="s">
        <v>167</v>
      </c>
    </row>
    <row r="3" spans="1:17" ht="30" customHeight="1">
      <c r="A3" s="219" t="s">
        <v>282</v>
      </c>
      <c r="B3" s="127"/>
      <c r="C3" s="127"/>
      <c r="D3" s="127"/>
      <c r="E3" s="128"/>
      <c r="F3" s="128"/>
      <c r="G3" s="128"/>
      <c r="H3" s="128"/>
      <c r="I3" s="128"/>
      <c r="J3" s="135"/>
      <c r="K3" s="128"/>
      <c r="L3" s="128"/>
      <c r="M3" s="128"/>
      <c r="N3" s="128"/>
      <c r="O3" s="136"/>
      <c r="P3" s="136"/>
      <c r="Q3" s="137" t="s">
        <v>24</v>
      </c>
    </row>
    <row r="4" spans="1:17" ht="13.5" customHeight="1">
      <c r="A4" s="277" t="s">
        <v>106</v>
      </c>
      <c r="B4" s="277"/>
      <c r="C4" s="277"/>
      <c r="D4" s="283" t="s">
        <v>107</v>
      </c>
      <c r="E4" s="278" t="s">
        <v>168</v>
      </c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80"/>
    </row>
    <row r="5" spans="1:17" ht="13.5" customHeight="1">
      <c r="A5" s="281" t="s">
        <v>108</v>
      </c>
      <c r="B5" s="281" t="s">
        <v>109</v>
      </c>
      <c r="C5" s="281" t="s">
        <v>110</v>
      </c>
      <c r="D5" s="284"/>
      <c r="E5" s="286" t="s">
        <v>81</v>
      </c>
      <c r="F5" s="278" t="s">
        <v>82</v>
      </c>
      <c r="G5" s="279"/>
      <c r="H5" s="280"/>
      <c r="I5" s="286" t="s">
        <v>33</v>
      </c>
      <c r="J5" s="286" t="s">
        <v>35</v>
      </c>
      <c r="K5" s="278" t="s">
        <v>83</v>
      </c>
      <c r="L5" s="279"/>
      <c r="M5" s="280"/>
      <c r="N5" s="286" t="s">
        <v>41</v>
      </c>
      <c r="O5" s="286" t="s">
        <v>43</v>
      </c>
      <c r="P5" s="287" t="s">
        <v>84</v>
      </c>
      <c r="Q5" s="287" t="s">
        <v>85</v>
      </c>
    </row>
    <row r="6" spans="1:17" ht="24" customHeight="1">
      <c r="A6" s="282"/>
      <c r="B6" s="282"/>
      <c r="C6" s="282"/>
      <c r="D6" s="285"/>
      <c r="E6" s="286"/>
      <c r="F6" s="129" t="s">
        <v>88</v>
      </c>
      <c r="G6" s="129" t="s">
        <v>89</v>
      </c>
      <c r="H6" s="129" t="s">
        <v>90</v>
      </c>
      <c r="I6" s="286"/>
      <c r="J6" s="286"/>
      <c r="K6" s="129" t="s">
        <v>88</v>
      </c>
      <c r="L6" s="129" t="s">
        <v>91</v>
      </c>
      <c r="M6" s="129" t="s">
        <v>90</v>
      </c>
      <c r="N6" s="286"/>
      <c r="O6" s="286"/>
      <c r="P6" s="288"/>
      <c r="Q6" s="288"/>
    </row>
    <row r="7" spans="1:17" s="1" customFormat="1" ht="13.5" customHeight="1">
      <c r="A7" s="130"/>
      <c r="B7" s="131"/>
      <c r="C7" s="131"/>
      <c r="D7" s="132" t="s">
        <v>81</v>
      </c>
      <c r="E7" s="133">
        <f>F7+I7+J7+K7+N7+O7+P7+Q7</f>
        <v>12474.2</v>
      </c>
      <c r="F7" s="133">
        <f>G7+H7</f>
        <v>12474.2</v>
      </c>
      <c r="G7" s="133">
        <v>4689.7</v>
      </c>
      <c r="H7" s="133">
        <v>7784.5</v>
      </c>
      <c r="I7" s="133">
        <v>0</v>
      </c>
      <c r="J7" s="133">
        <v>0</v>
      </c>
      <c r="K7" s="133">
        <f>L7+M7</f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</row>
    <row r="8" spans="1:17" ht="13.5" customHeight="1">
      <c r="A8" s="130">
        <v>208</v>
      </c>
      <c r="B8" s="131"/>
      <c r="C8" s="131"/>
      <c r="D8" s="132" t="s">
        <v>112</v>
      </c>
      <c r="E8" s="133">
        <f t="shared" ref="E8:E28" si="0">F8+I8+J8+K8+N8+O8+P8+Q8</f>
        <v>400.97</v>
      </c>
      <c r="F8" s="133">
        <f t="shared" ref="F8:F28" si="1">G8+H8</f>
        <v>400.97</v>
      </c>
      <c r="G8" s="133">
        <v>400.97</v>
      </c>
      <c r="H8" s="133"/>
      <c r="I8" s="133">
        <v>0</v>
      </c>
      <c r="J8" s="133">
        <v>0</v>
      </c>
      <c r="K8" s="133">
        <f t="shared" ref="K8:K28" si="2">L8+M8</f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3">
        <v>0</v>
      </c>
    </row>
    <row r="9" spans="1:17" ht="13.5" customHeight="1">
      <c r="A9" s="130"/>
      <c r="B9" s="131" t="s">
        <v>114</v>
      </c>
      <c r="C9" s="131"/>
      <c r="D9" s="132" t="s">
        <v>115</v>
      </c>
      <c r="E9" s="133">
        <f t="shared" si="0"/>
        <v>400.97</v>
      </c>
      <c r="F9" s="133">
        <f t="shared" si="1"/>
        <v>400.97</v>
      </c>
      <c r="G9" s="133">
        <v>400.97</v>
      </c>
      <c r="H9" s="133">
        <v>0</v>
      </c>
      <c r="I9" s="133">
        <v>0</v>
      </c>
      <c r="J9" s="133">
        <v>0</v>
      </c>
      <c r="K9" s="133">
        <f t="shared" si="2"/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</row>
    <row r="10" spans="1:17" ht="13.5" customHeight="1">
      <c r="A10" s="130">
        <v>208</v>
      </c>
      <c r="B10" s="131" t="s">
        <v>117</v>
      </c>
      <c r="C10" s="131" t="s">
        <v>118</v>
      </c>
      <c r="D10" s="132" t="s">
        <v>119</v>
      </c>
      <c r="E10" s="133">
        <f t="shared" si="0"/>
        <v>2.34</v>
      </c>
      <c r="F10" s="133">
        <f t="shared" si="1"/>
        <v>2.34</v>
      </c>
      <c r="G10" s="133">
        <v>2.34</v>
      </c>
      <c r="H10" s="133">
        <v>0</v>
      </c>
      <c r="I10" s="133">
        <v>0</v>
      </c>
      <c r="J10" s="133">
        <v>0</v>
      </c>
      <c r="K10" s="133">
        <f t="shared" si="2"/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</row>
    <row r="11" spans="1:17" ht="13.5" customHeight="1">
      <c r="A11" s="130">
        <v>208</v>
      </c>
      <c r="B11" s="131" t="s">
        <v>117</v>
      </c>
      <c r="C11" s="131" t="s">
        <v>114</v>
      </c>
      <c r="D11" s="132" t="s">
        <v>120</v>
      </c>
      <c r="E11" s="133">
        <f t="shared" si="0"/>
        <v>398.63</v>
      </c>
      <c r="F11" s="133">
        <f t="shared" si="1"/>
        <v>398.63</v>
      </c>
      <c r="G11" s="133">
        <v>398.63</v>
      </c>
      <c r="H11" s="133">
        <v>0</v>
      </c>
      <c r="I11" s="133">
        <v>0</v>
      </c>
      <c r="J11" s="133">
        <v>0</v>
      </c>
      <c r="K11" s="133">
        <f t="shared" si="2"/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</row>
    <row r="12" spans="1:17" ht="13.5" customHeight="1">
      <c r="A12" s="130">
        <v>210</v>
      </c>
      <c r="B12" s="131"/>
      <c r="C12" s="131"/>
      <c r="D12" s="132" t="s">
        <v>121</v>
      </c>
      <c r="E12" s="133">
        <f t="shared" si="0"/>
        <v>194.07</v>
      </c>
      <c r="F12" s="133">
        <f t="shared" si="1"/>
        <v>194.07</v>
      </c>
      <c r="G12" s="133">
        <v>194.07</v>
      </c>
      <c r="H12" s="133">
        <v>0</v>
      </c>
      <c r="I12" s="133">
        <v>0</v>
      </c>
      <c r="J12" s="133">
        <v>0</v>
      </c>
      <c r="K12" s="133">
        <f t="shared" si="2"/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</row>
    <row r="13" spans="1:17" ht="13.5" customHeight="1">
      <c r="A13" s="130"/>
      <c r="B13" s="131" t="s">
        <v>122</v>
      </c>
      <c r="C13" s="131"/>
      <c r="D13" s="132" t="s">
        <v>123</v>
      </c>
      <c r="E13" s="133">
        <f t="shared" si="0"/>
        <v>194.07</v>
      </c>
      <c r="F13" s="133">
        <f t="shared" si="1"/>
        <v>194.07</v>
      </c>
      <c r="G13" s="133">
        <v>194.07</v>
      </c>
      <c r="H13" s="133">
        <v>0</v>
      </c>
      <c r="I13" s="133">
        <v>0</v>
      </c>
      <c r="J13" s="133">
        <v>0</v>
      </c>
      <c r="K13" s="133">
        <f t="shared" si="2"/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</row>
    <row r="14" spans="1:17" ht="13.5" customHeight="1">
      <c r="A14" s="130">
        <v>210</v>
      </c>
      <c r="B14" s="131" t="s">
        <v>124</v>
      </c>
      <c r="C14" s="131" t="s">
        <v>118</v>
      </c>
      <c r="D14" s="132" t="s">
        <v>125</v>
      </c>
      <c r="E14" s="133">
        <f t="shared" si="0"/>
        <v>194.07</v>
      </c>
      <c r="F14" s="133">
        <f t="shared" si="1"/>
        <v>194.07</v>
      </c>
      <c r="G14" s="133">
        <v>194.07</v>
      </c>
      <c r="H14" s="133">
        <v>0</v>
      </c>
      <c r="I14" s="133">
        <v>0</v>
      </c>
      <c r="J14" s="133">
        <v>0</v>
      </c>
      <c r="K14" s="133">
        <f t="shared" si="2"/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</row>
    <row r="15" spans="1:17" ht="13.5" customHeight="1">
      <c r="A15" s="130">
        <v>212</v>
      </c>
      <c r="B15" s="131"/>
      <c r="C15" s="131"/>
      <c r="D15" s="132" t="s">
        <v>126</v>
      </c>
      <c r="E15" s="133">
        <f t="shared" si="0"/>
        <v>38.08</v>
      </c>
      <c r="F15" s="133">
        <f t="shared" si="1"/>
        <v>38.08</v>
      </c>
      <c r="G15" s="133">
        <v>38.08</v>
      </c>
      <c r="H15" s="133">
        <v>0</v>
      </c>
      <c r="I15" s="133">
        <v>0</v>
      </c>
      <c r="J15" s="133">
        <v>0</v>
      </c>
      <c r="K15" s="133">
        <f t="shared" si="2"/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</row>
    <row r="16" spans="1:17" ht="13.5" customHeight="1">
      <c r="A16" s="130"/>
      <c r="B16" s="131" t="s">
        <v>118</v>
      </c>
      <c r="C16" s="131"/>
      <c r="D16" s="132" t="s">
        <v>127</v>
      </c>
      <c r="E16" s="133">
        <f t="shared" si="0"/>
        <v>38.08</v>
      </c>
      <c r="F16" s="133">
        <f t="shared" si="1"/>
        <v>38.08</v>
      </c>
      <c r="G16" s="133">
        <v>38.08</v>
      </c>
      <c r="H16" s="133">
        <v>0</v>
      </c>
      <c r="I16" s="133">
        <v>0</v>
      </c>
      <c r="J16" s="133">
        <v>0</v>
      </c>
      <c r="K16" s="133">
        <f t="shared" si="2"/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</row>
    <row r="17" spans="1:17" ht="13.5" customHeight="1">
      <c r="A17" s="130">
        <v>212</v>
      </c>
      <c r="B17" s="131" t="s">
        <v>128</v>
      </c>
      <c r="C17" s="131" t="s">
        <v>129</v>
      </c>
      <c r="D17" s="132" t="s">
        <v>130</v>
      </c>
      <c r="E17" s="133">
        <f t="shared" si="0"/>
        <v>38.08</v>
      </c>
      <c r="F17" s="133">
        <f t="shared" si="1"/>
        <v>38.08</v>
      </c>
      <c r="G17" s="133">
        <v>38.08</v>
      </c>
      <c r="H17" s="133">
        <v>0</v>
      </c>
      <c r="I17" s="133">
        <v>0</v>
      </c>
      <c r="J17" s="133">
        <v>0</v>
      </c>
      <c r="K17" s="133">
        <f t="shared" si="2"/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</row>
    <row r="18" spans="1:17" ht="13.5" customHeight="1">
      <c r="A18" s="130">
        <v>213</v>
      </c>
      <c r="B18" s="131"/>
      <c r="C18" s="131"/>
      <c r="D18" s="132" t="s">
        <v>131</v>
      </c>
      <c r="E18" s="133">
        <f t="shared" si="0"/>
        <v>3556.86</v>
      </c>
      <c r="F18" s="133">
        <f t="shared" si="1"/>
        <v>3556.86</v>
      </c>
      <c r="G18" s="133">
        <v>3556.86</v>
      </c>
      <c r="H18" s="133">
        <v>0</v>
      </c>
      <c r="I18" s="133">
        <v>0</v>
      </c>
      <c r="J18" s="133">
        <v>0</v>
      </c>
      <c r="K18" s="133">
        <f t="shared" si="2"/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</row>
    <row r="19" spans="1:17" ht="13.5" customHeight="1">
      <c r="A19" s="130"/>
      <c r="B19" s="131" t="s">
        <v>118</v>
      </c>
      <c r="C19" s="131"/>
      <c r="D19" s="132" t="s">
        <v>132</v>
      </c>
      <c r="E19" s="133">
        <f t="shared" si="0"/>
        <v>3556.86</v>
      </c>
      <c r="F19" s="133">
        <f t="shared" si="1"/>
        <v>3556.86</v>
      </c>
      <c r="G19" s="133">
        <v>3556.86</v>
      </c>
      <c r="H19" s="133">
        <v>0</v>
      </c>
      <c r="I19" s="133">
        <v>0</v>
      </c>
      <c r="J19" s="133">
        <v>0</v>
      </c>
      <c r="K19" s="133">
        <f t="shared" si="2"/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</row>
    <row r="20" spans="1:17" ht="13.5" customHeight="1">
      <c r="A20" s="130">
        <v>213</v>
      </c>
      <c r="B20" s="131" t="s">
        <v>128</v>
      </c>
      <c r="C20" s="131" t="s">
        <v>133</v>
      </c>
      <c r="D20" s="132" t="s">
        <v>134</v>
      </c>
      <c r="E20" s="133">
        <f t="shared" si="0"/>
        <v>3376.86</v>
      </c>
      <c r="F20" s="133">
        <f t="shared" si="1"/>
        <v>3376.86</v>
      </c>
      <c r="G20" s="133">
        <v>3376.86</v>
      </c>
      <c r="H20" s="133">
        <v>0</v>
      </c>
      <c r="I20" s="133">
        <v>0</v>
      </c>
      <c r="J20" s="133">
        <v>0</v>
      </c>
      <c r="K20" s="133">
        <f t="shared" si="2"/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</row>
    <row r="21" spans="1:17" ht="13.5" customHeight="1">
      <c r="A21" s="130">
        <v>213</v>
      </c>
      <c r="B21" s="131" t="s">
        <v>128</v>
      </c>
      <c r="C21" s="131" t="s">
        <v>135</v>
      </c>
      <c r="D21" s="132" t="s">
        <v>136</v>
      </c>
      <c r="E21" s="133">
        <f t="shared" si="0"/>
        <v>180</v>
      </c>
      <c r="F21" s="133">
        <f t="shared" si="1"/>
        <v>180</v>
      </c>
      <c r="G21" s="133">
        <v>180</v>
      </c>
      <c r="H21" s="133">
        <v>0</v>
      </c>
      <c r="I21" s="133">
        <v>0</v>
      </c>
      <c r="J21" s="133">
        <v>0</v>
      </c>
      <c r="K21" s="133">
        <f t="shared" si="2"/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</row>
    <row r="22" spans="1:17" ht="13.5" customHeight="1">
      <c r="A22" s="130">
        <v>221</v>
      </c>
      <c r="B22" s="131"/>
      <c r="C22" s="131"/>
      <c r="D22" s="132" t="s">
        <v>137</v>
      </c>
      <c r="E22" s="133">
        <f t="shared" si="0"/>
        <v>357.72</v>
      </c>
      <c r="F22" s="133">
        <f t="shared" si="1"/>
        <v>357.72</v>
      </c>
      <c r="G22" s="133">
        <v>357.72</v>
      </c>
      <c r="H22" s="133">
        <v>0</v>
      </c>
      <c r="I22" s="133">
        <v>0</v>
      </c>
      <c r="J22" s="133">
        <v>0</v>
      </c>
      <c r="K22" s="133">
        <f t="shared" si="2"/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</row>
    <row r="23" spans="1:17" ht="13.5" customHeight="1">
      <c r="A23" s="130"/>
      <c r="B23" s="131" t="s">
        <v>118</v>
      </c>
      <c r="C23" s="131"/>
      <c r="D23" s="132" t="s">
        <v>138</v>
      </c>
      <c r="E23" s="133">
        <f t="shared" si="0"/>
        <v>276.52999999999997</v>
      </c>
      <c r="F23" s="133">
        <f t="shared" si="1"/>
        <v>276.52999999999997</v>
      </c>
      <c r="G23" s="133">
        <v>276.52999999999997</v>
      </c>
      <c r="H23" s="133">
        <v>0</v>
      </c>
      <c r="I23" s="133">
        <v>0</v>
      </c>
      <c r="J23" s="133">
        <v>0</v>
      </c>
      <c r="K23" s="133">
        <f t="shared" si="2"/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</row>
    <row r="24" spans="1:17" ht="13.5" customHeight="1">
      <c r="A24" s="130">
        <v>221</v>
      </c>
      <c r="B24" s="131" t="s">
        <v>128</v>
      </c>
      <c r="C24" s="131" t="s">
        <v>129</v>
      </c>
      <c r="D24" s="132" t="s">
        <v>139</v>
      </c>
      <c r="E24" s="133">
        <f t="shared" si="0"/>
        <v>276.52999999999997</v>
      </c>
      <c r="F24" s="133">
        <f t="shared" si="1"/>
        <v>276.52999999999997</v>
      </c>
      <c r="G24" s="133">
        <v>276.52999999999997</v>
      </c>
      <c r="H24" s="133">
        <v>0</v>
      </c>
      <c r="I24" s="133">
        <v>0</v>
      </c>
      <c r="J24" s="133">
        <v>0</v>
      </c>
      <c r="K24" s="133">
        <f t="shared" si="2"/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</row>
    <row r="25" spans="1:17" ht="13.5" customHeight="1">
      <c r="A25" s="130"/>
      <c r="B25" s="131" t="s">
        <v>140</v>
      </c>
      <c r="C25" s="131"/>
      <c r="D25" s="132" t="s">
        <v>141</v>
      </c>
      <c r="E25" s="133">
        <f t="shared" si="0"/>
        <v>81.19</v>
      </c>
      <c r="F25" s="133">
        <f t="shared" si="1"/>
        <v>81.19</v>
      </c>
      <c r="G25" s="133">
        <v>81.19</v>
      </c>
      <c r="H25" s="133">
        <v>0</v>
      </c>
      <c r="I25" s="133">
        <v>0</v>
      </c>
      <c r="J25" s="133">
        <v>0</v>
      </c>
      <c r="K25" s="133">
        <f t="shared" si="2"/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</row>
    <row r="26" spans="1:17" ht="13.5" customHeight="1">
      <c r="A26" s="130">
        <v>221</v>
      </c>
      <c r="B26" s="131" t="s">
        <v>142</v>
      </c>
      <c r="C26" s="131" t="s">
        <v>143</v>
      </c>
      <c r="D26" s="132" t="s">
        <v>144</v>
      </c>
      <c r="E26" s="133">
        <f t="shared" si="0"/>
        <v>81.19</v>
      </c>
      <c r="F26" s="133">
        <f t="shared" si="1"/>
        <v>81.19</v>
      </c>
      <c r="G26" s="133">
        <v>81.19</v>
      </c>
      <c r="H26" s="133">
        <v>0</v>
      </c>
      <c r="I26" s="133">
        <v>0</v>
      </c>
      <c r="J26" s="133">
        <v>0</v>
      </c>
      <c r="K26" s="133">
        <f t="shared" si="2"/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</row>
    <row r="27" spans="1:17" ht="13.5" customHeight="1">
      <c r="A27" s="130">
        <v>224</v>
      </c>
      <c r="B27" s="131"/>
      <c r="C27" s="131"/>
      <c r="D27" s="132" t="s">
        <v>145</v>
      </c>
      <c r="E27" s="133">
        <f t="shared" si="0"/>
        <v>142</v>
      </c>
      <c r="F27" s="133">
        <f t="shared" si="1"/>
        <v>142</v>
      </c>
      <c r="G27" s="133">
        <v>142</v>
      </c>
      <c r="H27" s="133">
        <v>0</v>
      </c>
      <c r="I27" s="133">
        <v>0</v>
      </c>
      <c r="J27" s="133">
        <v>0</v>
      </c>
      <c r="K27" s="133">
        <f t="shared" si="2"/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</row>
    <row r="28" spans="1:17" ht="13.5" customHeight="1">
      <c r="A28" s="130"/>
      <c r="B28" s="131" t="s">
        <v>129</v>
      </c>
      <c r="C28" s="131"/>
      <c r="D28" s="132" t="s">
        <v>146</v>
      </c>
      <c r="E28" s="133">
        <f t="shared" si="0"/>
        <v>142</v>
      </c>
      <c r="F28" s="133">
        <f t="shared" si="1"/>
        <v>142</v>
      </c>
      <c r="G28" s="133">
        <v>142</v>
      </c>
      <c r="H28" s="133">
        <v>0</v>
      </c>
      <c r="I28" s="133">
        <v>0</v>
      </c>
      <c r="J28" s="133">
        <v>0</v>
      </c>
      <c r="K28" s="133">
        <f t="shared" si="2"/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</row>
    <row r="29" spans="1:17" ht="13.5" customHeight="1">
      <c r="A29" s="130">
        <v>224</v>
      </c>
      <c r="B29" s="131" t="s">
        <v>129</v>
      </c>
      <c r="C29" s="131" t="s">
        <v>147</v>
      </c>
      <c r="D29" s="132" t="s">
        <v>148</v>
      </c>
      <c r="E29" s="133">
        <v>142</v>
      </c>
      <c r="F29" s="133">
        <v>142</v>
      </c>
      <c r="G29" s="133">
        <v>142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ht="13.5" customHeight="1">
      <c r="A30" s="90">
        <v>211</v>
      </c>
      <c r="B30" s="91"/>
      <c r="C30" s="91"/>
      <c r="D30" s="92" t="s">
        <v>149</v>
      </c>
      <c r="E30" s="93">
        <v>2629</v>
      </c>
      <c r="F30" s="133"/>
      <c r="G30" s="133"/>
      <c r="H30" s="93">
        <v>2629</v>
      </c>
      <c r="I30" s="133"/>
      <c r="J30" s="133"/>
      <c r="K30" s="133"/>
      <c r="L30" s="133"/>
      <c r="M30" s="133"/>
      <c r="N30" s="133"/>
      <c r="O30" s="11"/>
      <c r="P30" s="133"/>
      <c r="Q30" s="133"/>
    </row>
    <row r="31" spans="1:17" ht="13.5" customHeight="1">
      <c r="A31" s="90"/>
      <c r="B31" s="91" t="s">
        <v>114</v>
      </c>
      <c r="C31" s="91"/>
      <c r="D31" s="92" t="s">
        <v>150</v>
      </c>
      <c r="E31" s="93">
        <v>2629</v>
      </c>
      <c r="F31" s="133"/>
      <c r="G31" s="133"/>
      <c r="H31" s="93">
        <v>2629</v>
      </c>
      <c r="I31" s="133"/>
      <c r="J31" s="133"/>
      <c r="K31" s="133"/>
      <c r="L31" s="133"/>
      <c r="M31" s="133"/>
      <c r="N31" s="133"/>
      <c r="O31" s="11"/>
      <c r="P31" s="133"/>
      <c r="Q31" s="133"/>
    </row>
    <row r="32" spans="1:17" ht="13.5" customHeight="1">
      <c r="A32" s="90">
        <v>211</v>
      </c>
      <c r="B32" s="91" t="s">
        <v>114</v>
      </c>
      <c r="C32" s="91" t="s">
        <v>151</v>
      </c>
      <c r="D32" s="92" t="s">
        <v>152</v>
      </c>
      <c r="E32" s="93">
        <v>2629</v>
      </c>
      <c r="F32" s="133"/>
      <c r="G32" s="133"/>
      <c r="H32" s="93">
        <v>2629</v>
      </c>
      <c r="I32" s="133"/>
      <c r="J32" s="133"/>
      <c r="K32" s="133"/>
      <c r="L32" s="133"/>
      <c r="M32" s="133"/>
      <c r="N32" s="133"/>
      <c r="O32" s="11"/>
      <c r="P32" s="133"/>
      <c r="Q32" s="133"/>
    </row>
    <row r="33" spans="1:17" ht="13.5" customHeight="1">
      <c r="A33" s="90">
        <v>213</v>
      </c>
      <c r="B33" s="91"/>
      <c r="C33" s="91"/>
      <c r="D33" s="92" t="s">
        <v>131</v>
      </c>
      <c r="E33" s="93">
        <v>1270</v>
      </c>
      <c r="F33" s="133"/>
      <c r="G33" s="133"/>
      <c r="H33" s="93">
        <v>1270</v>
      </c>
      <c r="I33" s="133"/>
      <c r="J33" s="133"/>
      <c r="K33" s="133"/>
      <c r="L33" s="133"/>
      <c r="M33" s="133"/>
      <c r="N33" s="133"/>
      <c r="O33" s="11"/>
      <c r="P33" s="133"/>
      <c r="Q33" s="133"/>
    </row>
    <row r="34" spans="1:17" ht="13.5" customHeight="1">
      <c r="A34" s="90"/>
      <c r="B34" s="91" t="s">
        <v>118</v>
      </c>
      <c r="C34" s="91"/>
      <c r="D34" s="92" t="s">
        <v>132</v>
      </c>
      <c r="E34" s="93">
        <v>1270</v>
      </c>
      <c r="F34" s="133"/>
      <c r="G34" s="133"/>
      <c r="H34" s="93">
        <v>1270</v>
      </c>
      <c r="I34" s="133"/>
      <c r="J34" s="133"/>
      <c r="K34" s="133"/>
      <c r="L34" s="133"/>
      <c r="M34" s="133"/>
      <c r="N34" s="133"/>
      <c r="O34" s="11"/>
      <c r="P34" s="133"/>
      <c r="Q34" s="133"/>
    </row>
    <row r="35" spans="1:17" ht="13.5" customHeight="1">
      <c r="A35" s="90">
        <v>213</v>
      </c>
      <c r="B35" s="91" t="s">
        <v>118</v>
      </c>
      <c r="C35" s="91" t="s">
        <v>114</v>
      </c>
      <c r="D35" s="92" t="s">
        <v>153</v>
      </c>
      <c r="E35" s="93">
        <v>1270</v>
      </c>
      <c r="F35" s="133"/>
      <c r="G35" s="133"/>
      <c r="H35" s="93">
        <v>1270</v>
      </c>
      <c r="I35" s="133"/>
      <c r="J35" s="133"/>
      <c r="K35" s="133"/>
      <c r="L35" s="133"/>
      <c r="M35" s="133"/>
      <c r="N35" s="133"/>
      <c r="O35" s="11"/>
      <c r="P35" s="133"/>
      <c r="Q35" s="133"/>
    </row>
    <row r="36" spans="1:17" ht="13.5" customHeight="1">
      <c r="A36" s="90">
        <v>213</v>
      </c>
      <c r="B36" s="91" t="s">
        <v>118</v>
      </c>
      <c r="C36" s="91" t="s">
        <v>147</v>
      </c>
      <c r="D36" s="92" t="s">
        <v>154</v>
      </c>
      <c r="E36" s="93">
        <v>100</v>
      </c>
      <c r="F36" s="133"/>
      <c r="G36" s="133"/>
      <c r="H36" s="93">
        <v>100</v>
      </c>
      <c r="I36" s="133"/>
      <c r="J36" s="133"/>
      <c r="K36" s="133"/>
      <c r="L36" s="133"/>
      <c r="M36" s="133"/>
      <c r="N36" s="133"/>
      <c r="O36" s="11"/>
      <c r="P36" s="133"/>
      <c r="Q36" s="133"/>
    </row>
    <row r="37" spans="1:17" ht="13.5" customHeight="1">
      <c r="A37" s="90">
        <v>213</v>
      </c>
      <c r="B37" s="91" t="s">
        <v>118</v>
      </c>
      <c r="C37" s="91" t="s">
        <v>155</v>
      </c>
      <c r="D37" s="92" t="s">
        <v>156</v>
      </c>
      <c r="E37" s="93">
        <v>2649.4</v>
      </c>
      <c r="F37" s="133"/>
      <c r="G37" s="133"/>
      <c r="H37" s="93">
        <v>2649.4</v>
      </c>
      <c r="I37" s="133"/>
      <c r="J37" s="133"/>
      <c r="K37" s="133"/>
      <c r="L37" s="133"/>
      <c r="M37" s="133"/>
      <c r="N37" s="133"/>
      <c r="O37" s="11"/>
      <c r="P37" s="133"/>
      <c r="Q37" s="133"/>
    </row>
    <row r="38" spans="1:17" ht="13.5" customHeight="1">
      <c r="A38" s="90">
        <v>213</v>
      </c>
      <c r="B38" s="91" t="s">
        <v>118</v>
      </c>
      <c r="C38" s="91" t="s">
        <v>157</v>
      </c>
      <c r="D38" s="92" t="s">
        <v>158</v>
      </c>
      <c r="E38" s="93">
        <v>120</v>
      </c>
      <c r="F38" s="133"/>
      <c r="G38" s="133"/>
      <c r="H38" s="93">
        <v>120</v>
      </c>
      <c r="I38" s="133"/>
      <c r="J38" s="133"/>
      <c r="K38" s="133"/>
      <c r="L38" s="133"/>
      <c r="M38" s="133"/>
      <c r="N38" s="133"/>
      <c r="O38" s="11"/>
      <c r="P38" s="133"/>
      <c r="Q38" s="133"/>
    </row>
    <row r="39" spans="1:17" ht="13.5" customHeight="1">
      <c r="A39" s="90">
        <v>213</v>
      </c>
      <c r="B39" s="91" t="s">
        <v>118</v>
      </c>
      <c r="C39" s="91" t="s">
        <v>143</v>
      </c>
      <c r="D39" s="92" t="s">
        <v>159</v>
      </c>
      <c r="E39" s="93">
        <v>1016.1</v>
      </c>
      <c r="F39" s="133"/>
      <c r="G39" s="133"/>
      <c r="H39" s="93">
        <v>1016.1</v>
      </c>
      <c r="I39" s="133"/>
      <c r="J39" s="133"/>
      <c r="K39" s="133"/>
      <c r="L39" s="133"/>
      <c r="M39" s="133"/>
      <c r="N39" s="133"/>
      <c r="O39" s="11"/>
      <c r="P39" s="133"/>
      <c r="Q39" s="133"/>
    </row>
    <row r="40" spans="1:17" ht="13.5" customHeight="1">
      <c r="A40" s="130"/>
      <c r="B40" s="131"/>
      <c r="C40" s="131"/>
      <c r="D40" s="13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ht="13.5" customHeight="1">
      <c r="A41" s="130"/>
      <c r="B41" s="131"/>
      <c r="C41" s="131"/>
      <c r="D41" s="132"/>
      <c r="E41" s="133"/>
      <c r="F41" s="133"/>
      <c r="G41" s="133"/>
      <c r="H41" s="133">
        <v>0</v>
      </c>
      <c r="I41" s="133">
        <v>0</v>
      </c>
      <c r="J41" s="133">
        <v>0</v>
      </c>
      <c r="K41" s="133">
        <f>L41+M41</f>
        <v>0</v>
      </c>
      <c r="L41" s="133">
        <v>0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</row>
    <row r="42" spans="1:17" ht="13.5" customHeight="1"/>
    <row r="43" spans="1:17" ht="13.5" customHeight="1"/>
    <row r="44" spans="1:17" ht="13.5" customHeight="1"/>
    <row r="45" spans="1:17" ht="13.5" customHeight="1"/>
    <row r="46" spans="1:17" ht="13.5" customHeight="1"/>
    <row r="47" spans="1:17" ht="13.5" customHeight="1"/>
    <row r="48" spans="1:1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honeticPr fontId="5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72"/>
  <sheetViews>
    <sheetView showGridLines="0" showZeros="0" workbookViewId="0">
      <selection activeCell="A3" sqref="A3"/>
    </sheetView>
  </sheetViews>
  <sheetFormatPr defaultColWidth="9" defaultRowHeight="13.5"/>
  <cols>
    <col min="1" max="1" width="30.5" customWidth="1"/>
    <col min="2" max="15" width="16" customWidth="1"/>
  </cols>
  <sheetData>
    <row r="1" spans="1:15" ht="27" customHeight="1">
      <c r="A1" s="289" t="s">
        <v>169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5" ht="13.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90" t="s">
        <v>170</v>
      </c>
      <c r="O2" s="290"/>
    </row>
    <row r="3" spans="1:15" ht="30" customHeight="1">
      <c r="A3" s="219" t="s">
        <v>283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5"/>
      <c r="M3" s="115"/>
      <c r="N3" s="291" t="s">
        <v>24</v>
      </c>
      <c r="O3" s="291"/>
    </row>
    <row r="4" spans="1:15" ht="13.5" customHeight="1">
      <c r="A4" s="301" t="s">
        <v>78</v>
      </c>
      <c r="B4" s="117" t="s">
        <v>171</v>
      </c>
      <c r="C4" s="118"/>
      <c r="D4" s="118"/>
      <c r="E4" s="118"/>
      <c r="F4" s="118"/>
      <c r="G4" s="118"/>
      <c r="H4" s="119"/>
      <c r="I4" s="119"/>
      <c r="J4" s="119"/>
      <c r="K4" s="117" t="s">
        <v>172</v>
      </c>
      <c r="L4" s="118"/>
      <c r="M4" s="118"/>
      <c r="N4" s="118"/>
      <c r="O4" s="124"/>
    </row>
    <row r="5" spans="1:15" ht="13.5" customHeight="1">
      <c r="A5" s="302"/>
      <c r="B5" s="301" t="s">
        <v>81</v>
      </c>
      <c r="C5" s="292" t="s">
        <v>82</v>
      </c>
      <c r="D5" s="293"/>
      <c r="E5" s="294"/>
      <c r="F5" s="304" t="s">
        <v>173</v>
      </c>
      <c r="G5" s="304" t="s">
        <v>35</v>
      </c>
      <c r="H5" s="295" t="s">
        <v>83</v>
      </c>
      <c r="I5" s="296"/>
      <c r="J5" s="297"/>
      <c r="K5" s="305" t="s">
        <v>81</v>
      </c>
      <c r="L5" s="298" t="s">
        <v>86</v>
      </c>
      <c r="M5" s="299"/>
      <c r="N5" s="300"/>
      <c r="O5" s="305" t="s">
        <v>87</v>
      </c>
    </row>
    <row r="6" spans="1:15" ht="24" customHeight="1">
      <c r="A6" s="303"/>
      <c r="B6" s="303"/>
      <c r="C6" s="121" t="s">
        <v>88</v>
      </c>
      <c r="D6" s="121" t="s">
        <v>89</v>
      </c>
      <c r="E6" s="121" t="s">
        <v>90</v>
      </c>
      <c r="F6" s="304"/>
      <c r="G6" s="304"/>
      <c r="H6" s="120" t="s">
        <v>88</v>
      </c>
      <c r="I6" s="120" t="s">
        <v>91</v>
      </c>
      <c r="J6" s="120" t="s">
        <v>90</v>
      </c>
      <c r="K6" s="306"/>
      <c r="L6" s="125" t="s">
        <v>92</v>
      </c>
      <c r="M6" s="125" t="s">
        <v>93</v>
      </c>
      <c r="N6" s="125" t="s">
        <v>94</v>
      </c>
      <c r="O6" s="306"/>
    </row>
    <row r="7" spans="1:15" s="1" customFormat="1" ht="13.5" customHeight="1">
      <c r="A7" s="122"/>
      <c r="B7" s="123">
        <f>C7+F7+G7+H7</f>
        <v>12474.2</v>
      </c>
      <c r="C7" s="123">
        <f>D7+E7</f>
        <v>12474.2</v>
      </c>
      <c r="D7" s="123">
        <v>4689.7</v>
      </c>
      <c r="E7" s="123">
        <v>7784.5</v>
      </c>
      <c r="F7" s="123">
        <v>0</v>
      </c>
      <c r="G7" s="123">
        <v>0</v>
      </c>
      <c r="H7" s="123">
        <f>I7+J7</f>
        <v>0</v>
      </c>
      <c r="I7" s="123">
        <v>0</v>
      </c>
      <c r="J7" s="123">
        <v>0</v>
      </c>
      <c r="K7" s="123">
        <f>L7+M7+N7+O7</f>
        <v>12474.2</v>
      </c>
      <c r="L7" s="123">
        <v>4103.47</v>
      </c>
      <c r="M7" s="123">
        <v>260.51</v>
      </c>
      <c r="N7" s="123">
        <v>3.72</v>
      </c>
      <c r="O7" s="123">
        <v>8106.5</v>
      </c>
    </row>
    <row r="8" spans="1:15" ht="13.5" customHeight="1">
      <c r="A8" s="122" t="s">
        <v>95</v>
      </c>
      <c r="B8" s="123">
        <f t="shared" ref="B8:B16" si="0">C8+F8+G8+H8</f>
        <v>12474.2</v>
      </c>
      <c r="C8" s="123">
        <f t="shared" ref="C8:C16" si="1">D8+E8</f>
        <v>12474.2</v>
      </c>
      <c r="D8" s="123">
        <v>4689.7</v>
      </c>
      <c r="E8" s="123">
        <v>7784.5</v>
      </c>
      <c r="F8" s="123">
        <v>0</v>
      </c>
      <c r="G8" s="123">
        <v>0</v>
      </c>
      <c r="H8" s="123">
        <f t="shared" ref="H8:H16" si="2">I8+J8</f>
        <v>0</v>
      </c>
      <c r="I8" s="123">
        <v>0</v>
      </c>
      <c r="J8" s="123">
        <v>0</v>
      </c>
      <c r="K8" s="123">
        <f t="shared" ref="K8:K16" si="3">L8+M8+N8+O8</f>
        <v>12474.2</v>
      </c>
      <c r="L8" s="123">
        <v>4103.47</v>
      </c>
      <c r="M8" s="123">
        <v>260.51</v>
      </c>
      <c r="N8" s="123">
        <v>3.72</v>
      </c>
      <c r="O8" s="123">
        <v>8106.5</v>
      </c>
    </row>
    <row r="9" spans="1:15" ht="13.5" customHeight="1">
      <c r="A9" s="122" t="s">
        <v>96</v>
      </c>
      <c r="B9" s="123">
        <f t="shared" si="0"/>
        <v>3979.81</v>
      </c>
      <c r="C9" s="123">
        <f t="shared" si="1"/>
        <v>3979.81</v>
      </c>
      <c r="D9" s="123">
        <v>314.31</v>
      </c>
      <c r="E9" s="123">
        <v>3665.5</v>
      </c>
      <c r="F9" s="123">
        <v>0</v>
      </c>
      <c r="G9" s="123">
        <v>0</v>
      </c>
      <c r="H9" s="123">
        <f t="shared" si="2"/>
        <v>0</v>
      </c>
      <c r="I9" s="123">
        <v>0</v>
      </c>
      <c r="J9" s="123">
        <v>0</v>
      </c>
      <c r="K9" s="123">
        <f t="shared" si="3"/>
        <v>3979.81</v>
      </c>
      <c r="L9" s="123">
        <v>246.64</v>
      </c>
      <c r="M9" s="123">
        <v>66.34</v>
      </c>
      <c r="N9" s="123">
        <v>1.33</v>
      </c>
      <c r="O9" s="123">
        <v>3665.5</v>
      </c>
    </row>
    <row r="10" spans="1:15" ht="13.5" customHeight="1">
      <c r="A10" s="122" t="s">
        <v>97</v>
      </c>
      <c r="B10" s="123">
        <f t="shared" si="0"/>
        <v>97.18</v>
      </c>
      <c r="C10" s="123">
        <f t="shared" si="1"/>
        <v>97.18</v>
      </c>
      <c r="D10" s="123">
        <v>97.18</v>
      </c>
      <c r="E10" s="123">
        <v>0</v>
      </c>
      <c r="F10" s="123">
        <v>0</v>
      </c>
      <c r="G10" s="123">
        <v>0</v>
      </c>
      <c r="H10" s="123">
        <f t="shared" si="2"/>
        <v>0</v>
      </c>
      <c r="I10" s="123">
        <v>0</v>
      </c>
      <c r="J10" s="123">
        <v>0</v>
      </c>
      <c r="K10" s="123">
        <f t="shared" si="3"/>
        <v>97.18</v>
      </c>
      <c r="L10" s="123">
        <v>54.76</v>
      </c>
      <c r="M10" s="123">
        <v>41.49</v>
      </c>
      <c r="N10" s="123">
        <v>0.93</v>
      </c>
      <c r="O10" s="123">
        <v>0</v>
      </c>
    </row>
    <row r="11" spans="1:15" ht="13.5" customHeight="1">
      <c r="A11" s="122" t="s">
        <v>98</v>
      </c>
      <c r="B11" s="123">
        <f t="shared" si="0"/>
        <v>1054.57</v>
      </c>
      <c r="C11" s="123">
        <f t="shared" si="1"/>
        <v>1054.57</v>
      </c>
      <c r="D11" s="123">
        <v>1054.57</v>
      </c>
      <c r="E11" s="123">
        <v>0</v>
      </c>
      <c r="F11" s="123">
        <v>0</v>
      </c>
      <c r="G11" s="123">
        <v>0</v>
      </c>
      <c r="H11" s="123">
        <f t="shared" si="2"/>
        <v>0</v>
      </c>
      <c r="I11" s="123">
        <v>0</v>
      </c>
      <c r="J11" s="123">
        <v>0</v>
      </c>
      <c r="K11" s="123">
        <f t="shared" si="3"/>
        <v>1054.57</v>
      </c>
      <c r="L11" s="123">
        <v>698.44</v>
      </c>
      <c r="M11" s="123">
        <v>32.979999999999997</v>
      </c>
      <c r="N11" s="123">
        <v>1.1499999999999999</v>
      </c>
      <c r="O11" s="123">
        <v>322</v>
      </c>
    </row>
    <row r="12" spans="1:15" ht="13.5" customHeight="1">
      <c r="A12" s="122" t="s">
        <v>99</v>
      </c>
      <c r="B12" s="123">
        <f t="shared" si="0"/>
        <v>187.67</v>
      </c>
      <c r="C12" s="123">
        <f t="shared" si="1"/>
        <v>187.67</v>
      </c>
      <c r="D12" s="123">
        <v>67.67</v>
      </c>
      <c r="E12" s="123">
        <v>120</v>
      </c>
      <c r="F12" s="123">
        <v>0</v>
      </c>
      <c r="G12" s="123">
        <v>0</v>
      </c>
      <c r="H12" s="123">
        <f t="shared" si="2"/>
        <v>0</v>
      </c>
      <c r="I12" s="123">
        <v>0</v>
      </c>
      <c r="J12" s="123">
        <v>0</v>
      </c>
      <c r="K12" s="123">
        <f t="shared" si="3"/>
        <v>187.67</v>
      </c>
      <c r="L12" s="123">
        <v>62.52</v>
      </c>
      <c r="M12" s="123">
        <v>5.0999999999999996</v>
      </c>
      <c r="N12" s="123">
        <v>0.05</v>
      </c>
      <c r="O12" s="123">
        <v>120</v>
      </c>
    </row>
    <row r="13" spans="1:15" ht="13.5" customHeight="1">
      <c r="A13" s="122" t="s">
        <v>100</v>
      </c>
      <c r="B13" s="123">
        <f t="shared" si="0"/>
        <v>66.64</v>
      </c>
      <c r="C13" s="123">
        <f t="shared" si="1"/>
        <v>66.64</v>
      </c>
      <c r="D13" s="123">
        <v>66.64</v>
      </c>
      <c r="E13" s="123">
        <v>0</v>
      </c>
      <c r="F13" s="123">
        <v>0</v>
      </c>
      <c r="G13" s="123">
        <v>0</v>
      </c>
      <c r="H13" s="123">
        <f t="shared" si="2"/>
        <v>0</v>
      </c>
      <c r="I13" s="123">
        <v>0</v>
      </c>
      <c r="J13" s="123">
        <v>0</v>
      </c>
      <c r="K13" s="123">
        <f t="shared" si="3"/>
        <v>66.64</v>
      </c>
      <c r="L13" s="123">
        <v>61.26</v>
      </c>
      <c r="M13" s="123">
        <v>5.32</v>
      </c>
      <c r="N13" s="123">
        <v>0.06</v>
      </c>
      <c r="O13" s="123">
        <v>0</v>
      </c>
    </row>
    <row r="14" spans="1:15" ht="13.5" customHeight="1">
      <c r="A14" s="122" t="s">
        <v>101</v>
      </c>
      <c r="B14" s="123">
        <f t="shared" si="0"/>
        <v>1170.9000000000001</v>
      </c>
      <c r="C14" s="123">
        <f t="shared" si="1"/>
        <v>1170.9000000000001</v>
      </c>
      <c r="D14" s="123">
        <v>40.9</v>
      </c>
      <c r="E14" s="123">
        <v>1130</v>
      </c>
      <c r="F14" s="123">
        <v>0</v>
      </c>
      <c r="G14" s="123">
        <v>0</v>
      </c>
      <c r="H14" s="123">
        <f t="shared" si="2"/>
        <v>0</v>
      </c>
      <c r="I14" s="123">
        <v>0</v>
      </c>
      <c r="J14" s="123">
        <v>0</v>
      </c>
      <c r="K14" s="123">
        <f t="shared" si="3"/>
        <v>1170.9000000000001</v>
      </c>
      <c r="L14" s="123">
        <v>36.39</v>
      </c>
      <c r="M14" s="123">
        <v>4.46</v>
      </c>
      <c r="N14" s="123">
        <v>0.05</v>
      </c>
      <c r="O14" s="123">
        <v>1130</v>
      </c>
    </row>
    <row r="15" spans="1:15" ht="13.5" customHeight="1">
      <c r="A15" s="122" t="s">
        <v>174</v>
      </c>
      <c r="B15" s="123">
        <f t="shared" si="0"/>
        <v>5865.23</v>
      </c>
      <c r="C15" s="123">
        <f t="shared" si="1"/>
        <v>5865.23</v>
      </c>
      <c r="D15" s="123">
        <v>2996.23</v>
      </c>
      <c r="E15" s="123">
        <v>2869</v>
      </c>
      <c r="F15" s="123">
        <v>0</v>
      </c>
      <c r="G15" s="123">
        <v>0</v>
      </c>
      <c r="H15" s="123">
        <f t="shared" si="2"/>
        <v>0</v>
      </c>
      <c r="I15" s="123">
        <v>0</v>
      </c>
      <c r="J15" s="123">
        <v>0</v>
      </c>
      <c r="K15" s="123">
        <f t="shared" si="3"/>
        <v>5865.23</v>
      </c>
      <c r="L15" s="123">
        <v>2893.53</v>
      </c>
      <c r="M15" s="123">
        <v>102.7</v>
      </c>
      <c r="N15" s="123">
        <v>0</v>
      </c>
      <c r="O15" s="123">
        <v>2869</v>
      </c>
    </row>
    <row r="16" spans="1:15" ht="13.5" customHeight="1">
      <c r="A16" s="122" t="s">
        <v>103</v>
      </c>
      <c r="B16" s="123">
        <f t="shared" si="0"/>
        <v>52.2</v>
      </c>
      <c r="C16" s="123">
        <f t="shared" si="1"/>
        <v>52.2</v>
      </c>
      <c r="D16" s="123">
        <v>52.2</v>
      </c>
      <c r="E16" s="123">
        <v>0</v>
      </c>
      <c r="F16" s="123">
        <v>0</v>
      </c>
      <c r="G16" s="123">
        <v>0</v>
      </c>
      <c r="H16" s="123">
        <f t="shared" si="2"/>
        <v>0</v>
      </c>
      <c r="I16" s="123">
        <v>0</v>
      </c>
      <c r="J16" s="123">
        <v>0</v>
      </c>
      <c r="K16" s="123">
        <f t="shared" si="3"/>
        <v>52.2</v>
      </c>
      <c r="L16" s="123">
        <v>49.93</v>
      </c>
      <c r="M16" s="123">
        <v>2.12</v>
      </c>
      <c r="N16" s="123">
        <v>0.15</v>
      </c>
      <c r="O16" s="123">
        <v>0</v>
      </c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honeticPr fontId="5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104"/>
  <sheetViews>
    <sheetView showGridLines="0" showZeros="0" workbookViewId="0">
      <selection activeCell="A3" sqref="A3"/>
    </sheetView>
  </sheetViews>
  <sheetFormatPr defaultColWidth="9" defaultRowHeight="13.5"/>
  <cols>
    <col min="1" max="1" width="15.25" customWidth="1"/>
    <col min="2" max="2" width="7.25" customWidth="1"/>
    <col min="3" max="3" width="10.375" customWidth="1"/>
    <col min="4" max="4" width="7.75" customWidth="1"/>
    <col min="5" max="10" width="15.25" customWidth="1"/>
  </cols>
  <sheetData>
    <row r="1" spans="1:10" ht="27" customHeight="1">
      <c r="A1" s="318" t="s">
        <v>175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ht="13.5" customHeight="1">
      <c r="A2" s="107"/>
      <c r="B2" s="107"/>
      <c r="C2" s="107"/>
      <c r="D2" s="107"/>
      <c r="E2" s="107"/>
      <c r="F2" s="107"/>
      <c r="G2" s="107"/>
      <c r="H2" s="107"/>
      <c r="I2" s="319" t="s">
        <v>176</v>
      </c>
      <c r="J2" s="319"/>
    </row>
    <row r="3" spans="1:10" ht="20.25" customHeight="1">
      <c r="A3" s="219" t="s">
        <v>282</v>
      </c>
      <c r="B3" s="108"/>
      <c r="C3" s="108"/>
      <c r="D3" s="108"/>
      <c r="E3" s="108"/>
      <c r="F3" s="108"/>
      <c r="G3" s="108"/>
      <c r="H3" s="108"/>
      <c r="I3" s="320" t="s">
        <v>24</v>
      </c>
      <c r="J3" s="320"/>
    </row>
    <row r="4" spans="1:10" ht="13.5" customHeight="1">
      <c r="A4" s="312" t="s">
        <v>78</v>
      </c>
      <c r="B4" s="321" t="s">
        <v>106</v>
      </c>
      <c r="C4" s="321"/>
      <c r="D4" s="321"/>
      <c r="E4" s="315" t="s">
        <v>107</v>
      </c>
      <c r="F4" s="322" t="s">
        <v>177</v>
      </c>
      <c r="G4" s="323"/>
      <c r="H4" s="323"/>
      <c r="I4" s="323"/>
      <c r="J4" s="324"/>
    </row>
    <row r="5" spans="1:10" ht="13.5" customHeight="1">
      <c r="A5" s="313"/>
      <c r="B5" s="312" t="s">
        <v>108</v>
      </c>
      <c r="C5" s="312" t="s">
        <v>109</v>
      </c>
      <c r="D5" s="312" t="s">
        <v>110</v>
      </c>
      <c r="E5" s="316"/>
      <c r="F5" s="307" t="s">
        <v>81</v>
      </c>
      <c r="G5" s="309" t="s">
        <v>86</v>
      </c>
      <c r="H5" s="310"/>
      <c r="I5" s="311"/>
      <c r="J5" s="307" t="s">
        <v>87</v>
      </c>
    </row>
    <row r="6" spans="1:10" ht="24" customHeight="1">
      <c r="A6" s="314"/>
      <c r="B6" s="314"/>
      <c r="C6" s="314"/>
      <c r="D6" s="314"/>
      <c r="E6" s="317"/>
      <c r="F6" s="308"/>
      <c r="G6" s="109" t="s">
        <v>92</v>
      </c>
      <c r="H6" s="109" t="s">
        <v>93</v>
      </c>
      <c r="I6" s="109" t="s">
        <v>94</v>
      </c>
      <c r="J6" s="308"/>
    </row>
    <row r="7" spans="1:10" s="1" customFormat="1" ht="24" customHeight="1">
      <c r="A7" s="110"/>
      <c r="B7" s="111"/>
      <c r="C7" s="112"/>
      <c r="D7" s="112"/>
      <c r="E7" s="111" t="s">
        <v>81</v>
      </c>
      <c r="F7" s="113">
        <v>12474.2</v>
      </c>
      <c r="G7" s="113">
        <v>4103.47</v>
      </c>
      <c r="H7" s="113">
        <v>260.51</v>
      </c>
      <c r="I7" s="113">
        <v>3.72</v>
      </c>
      <c r="J7" s="113">
        <v>8106.5</v>
      </c>
    </row>
    <row r="8" spans="1:10" ht="24" customHeight="1">
      <c r="A8" s="110" t="s">
        <v>95</v>
      </c>
      <c r="B8" s="111"/>
      <c r="C8" s="112"/>
      <c r="D8" s="112"/>
      <c r="E8" s="111"/>
      <c r="F8" s="113">
        <v>12474.2</v>
      </c>
      <c r="G8" s="113">
        <v>4103.47</v>
      </c>
      <c r="H8" s="113">
        <v>260.51</v>
      </c>
      <c r="I8" s="113">
        <v>3.72</v>
      </c>
      <c r="J8" s="113">
        <v>8106.5</v>
      </c>
    </row>
    <row r="9" spans="1:10" ht="24" customHeight="1">
      <c r="A9" s="110" t="s">
        <v>111</v>
      </c>
      <c r="B9" s="111">
        <v>208</v>
      </c>
      <c r="C9" s="112"/>
      <c r="D9" s="112"/>
      <c r="E9" s="111" t="s">
        <v>112</v>
      </c>
      <c r="F9" s="113">
        <v>400.97</v>
      </c>
      <c r="G9" s="113">
        <v>398.63</v>
      </c>
      <c r="H9" s="113">
        <v>1.76</v>
      </c>
      <c r="I9" s="113">
        <v>0.57999999999999996</v>
      </c>
      <c r="J9" s="113">
        <v>0</v>
      </c>
    </row>
    <row r="10" spans="1:10" ht="24" customHeight="1">
      <c r="A10" s="110" t="s">
        <v>113</v>
      </c>
      <c r="B10" s="111"/>
      <c r="C10" s="112" t="s">
        <v>114</v>
      </c>
      <c r="D10" s="112"/>
      <c r="E10" s="111" t="s">
        <v>115</v>
      </c>
      <c r="F10" s="113">
        <v>400.97</v>
      </c>
      <c r="G10" s="113">
        <v>398.63</v>
      </c>
      <c r="H10" s="113">
        <v>1.76</v>
      </c>
      <c r="I10" s="113">
        <v>0.57999999999999996</v>
      </c>
      <c r="J10" s="113">
        <v>0</v>
      </c>
    </row>
    <row r="11" spans="1:10" ht="24" customHeight="1">
      <c r="A11" s="110" t="s">
        <v>116</v>
      </c>
      <c r="B11" s="111">
        <v>208</v>
      </c>
      <c r="C11" s="112" t="s">
        <v>117</v>
      </c>
      <c r="D11" s="112" t="s">
        <v>118</v>
      </c>
      <c r="E11" s="111" t="s">
        <v>119</v>
      </c>
      <c r="F11" s="113">
        <v>2.34</v>
      </c>
      <c r="G11" s="113">
        <v>0</v>
      </c>
      <c r="H11" s="113">
        <v>1.76</v>
      </c>
      <c r="I11" s="113">
        <v>0.57999999999999996</v>
      </c>
      <c r="J11" s="113">
        <v>0</v>
      </c>
    </row>
    <row r="12" spans="1:10" ht="24" customHeight="1">
      <c r="A12" s="110" t="s">
        <v>116</v>
      </c>
      <c r="B12" s="111">
        <v>208</v>
      </c>
      <c r="C12" s="112" t="s">
        <v>117</v>
      </c>
      <c r="D12" s="112" t="s">
        <v>114</v>
      </c>
      <c r="E12" s="111" t="s">
        <v>120</v>
      </c>
      <c r="F12" s="113">
        <v>398.63</v>
      </c>
      <c r="G12" s="113">
        <v>398.63</v>
      </c>
      <c r="H12" s="113">
        <v>0</v>
      </c>
      <c r="I12" s="113">
        <v>0</v>
      </c>
      <c r="J12" s="113">
        <v>0</v>
      </c>
    </row>
    <row r="13" spans="1:10" ht="24" customHeight="1">
      <c r="A13" s="110" t="s">
        <v>111</v>
      </c>
      <c r="B13" s="111">
        <v>210</v>
      </c>
      <c r="C13" s="112"/>
      <c r="D13" s="112"/>
      <c r="E13" s="111" t="s">
        <v>121</v>
      </c>
      <c r="F13" s="113">
        <v>194.07</v>
      </c>
      <c r="G13" s="113">
        <v>194.07</v>
      </c>
      <c r="H13" s="113">
        <v>0</v>
      </c>
      <c r="I13" s="113">
        <v>0</v>
      </c>
      <c r="J13" s="113">
        <v>0</v>
      </c>
    </row>
    <row r="14" spans="1:10" ht="24" customHeight="1">
      <c r="A14" s="110" t="s">
        <v>113</v>
      </c>
      <c r="B14" s="111"/>
      <c r="C14" s="112" t="s">
        <v>122</v>
      </c>
      <c r="D14" s="112"/>
      <c r="E14" s="111" t="s">
        <v>123</v>
      </c>
      <c r="F14" s="113">
        <v>194.07</v>
      </c>
      <c r="G14" s="113">
        <v>194.07</v>
      </c>
      <c r="H14" s="113">
        <v>0</v>
      </c>
      <c r="I14" s="113">
        <v>0</v>
      </c>
      <c r="J14" s="113">
        <v>0</v>
      </c>
    </row>
    <row r="15" spans="1:10" ht="24" customHeight="1">
      <c r="A15" s="110" t="s">
        <v>116</v>
      </c>
      <c r="B15" s="111">
        <v>210</v>
      </c>
      <c r="C15" s="112" t="s">
        <v>124</v>
      </c>
      <c r="D15" s="112" t="s">
        <v>118</v>
      </c>
      <c r="E15" s="111" t="s">
        <v>125</v>
      </c>
      <c r="F15" s="113">
        <v>194.07</v>
      </c>
      <c r="G15" s="113">
        <v>194.07</v>
      </c>
      <c r="H15" s="113">
        <v>0</v>
      </c>
      <c r="I15" s="113">
        <v>0</v>
      </c>
      <c r="J15" s="113">
        <v>0</v>
      </c>
    </row>
    <row r="16" spans="1:10" ht="24" customHeight="1">
      <c r="A16" s="110" t="s">
        <v>111</v>
      </c>
      <c r="B16" s="111">
        <v>212</v>
      </c>
      <c r="C16" s="112"/>
      <c r="D16" s="112"/>
      <c r="E16" s="111" t="s">
        <v>126</v>
      </c>
      <c r="F16" s="113">
        <v>38.08</v>
      </c>
      <c r="G16" s="113">
        <v>35.94</v>
      </c>
      <c r="H16" s="113">
        <v>2.02</v>
      </c>
      <c r="I16" s="113">
        <v>0.12</v>
      </c>
      <c r="J16" s="113">
        <v>0</v>
      </c>
    </row>
    <row r="17" spans="1:10" ht="24" customHeight="1">
      <c r="A17" s="110" t="s">
        <v>113</v>
      </c>
      <c r="B17" s="111"/>
      <c r="C17" s="112" t="s">
        <v>118</v>
      </c>
      <c r="D17" s="112"/>
      <c r="E17" s="111" t="s">
        <v>127</v>
      </c>
      <c r="F17" s="113">
        <v>38.08</v>
      </c>
      <c r="G17" s="113">
        <v>35.94</v>
      </c>
      <c r="H17" s="113">
        <v>2.02</v>
      </c>
      <c r="I17" s="113">
        <v>0.12</v>
      </c>
      <c r="J17" s="113">
        <v>0</v>
      </c>
    </row>
    <row r="18" spans="1:10" ht="24" customHeight="1">
      <c r="A18" s="110" t="s">
        <v>116</v>
      </c>
      <c r="B18" s="111">
        <v>212</v>
      </c>
      <c r="C18" s="112" t="s">
        <v>128</v>
      </c>
      <c r="D18" s="112" t="s">
        <v>129</v>
      </c>
      <c r="E18" s="111" t="s">
        <v>130</v>
      </c>
      <c r="F18" s="113">
        <v>38.08</v>
      </c>
      <c r="G18" s="113">
        <v>35.94</v>
      </c>
      <c r="H18" s="113">
        <v>2.02</v>
      </c>
      <c r="I18" s="113">
        <v>0.12</v>
      </c>
      <c r="J18" s="113">
        <v>0</v>
      </c>
    </row>
    <row r="19" spans="1:10" ht="24" customHeight="1">
      <c r="A19" s="110" t="s">
        <v>111</v>
      </c>
      <c r="B19" s="111">
        <v>213</v>
      </c>
      <c r="C19" s="112"/>
      <c r="D19" s="112"/>
      <c r="E19" s="111" t="s">
        <v>131</v>
      </c>
      <c r="F19" s="113">
        <v>3556.86</v>
      </c>
      <c r="G19" s="113">
        <v>3159.15</v>
      </c>
      <c r="H19" s="113">
        <v>215.5</v>
      </c>
      <c r="I19" s="113">
        <v>2.21</v>
      </c>
      <c r="J19" s="113">
        <v>180</v>
      </c>
    </row>
    <row r="20" spans="1:10" ht="24" customHeight="1">
      <c r="A20" s="110" t="s">
        <v>113</v>
      </c>
      <c r="B20" s="111"/>
      <c r="C20" s="112" t="s">
        <v>118</v>
      </c>
      <c r="D20" s="112"/>
      <c r="E20" s="111" t="s">
        <v>132</v>
      </c>
      <c r="F20" s="113">
        <v>3556.86</v>
      </c>
      <c r="G20" s="113">
        <v>3159.15</v>
      </c>
      <c r="H20" s="113">
        <v>215.5</v>
      </c>
      <c r="I20" s="113">
        <v>2.21</v>
      </c>
      <c r="J20" s="113">
        <v>180</v>
      </c>
    </row>
    <row r="21" spans="1:10" ht="24" customHeight="1">
      <c r="A21" s="110" t="s">
        <v>116</v>
      </c>
      <c r="B21" s="111">
        <v>213</v>
      </c>
      <c r="C21" s="112" t="s">
        <v>128</v>
      </c>
      <c r="D21" s="112" t="s">
        <v>133</v>
      </c>
      <c r="E21" s="111" t="s">
        <v>134</v>
      </c>
      <c r="F21" s="113">
        <v>3376.86</v>
      </c>
      <c r="G21" s="113">
        <v>3159.15</v>
      </c>
      <c r="H21" s="113">
        <v>215.5</v>
      </c>
      <c r="I21" s="113">
        <v>2.21</v>
      </c>
      <c r="J21" s="113">
        <v>0</v>
      </c>
    </row>
    <row r="22" spans="1:10" ht="24" customHeight="1">
      <c r="A22" s="110" t="s">
        <v>116</v>
      </c>
      <c r="B22" s="111">
        <v>213</v>
      </c>
      <c r="C22" s="112" t="s">
        <v>128</v>
      </c>
      <c r="D22" s="112" t="s">
        <v>135</v>
      </c>
      <c r="E22" s="111" t="s">
        <v>136</v>
      </c>
      <c r="F22" s="113">
        <v>180</v>
      </c>
      <c r="G22" s="113">
        <v>0</v>
      </c>
      <c r="H22" s="113">
        <v>0</v>
      </c>
      <c r="I22" s="113">
        <v>0</v>
      </c>
      <c r="J22" s="113">
        <v>180</v>
      </c>
    </row>
    <row r="23" spans="1:10" ht="24" customHeight="1">
      <c r="A23" s="110" t="s">
        <v>111</v>
      </c>
      <c r="B23" s="111">
        <v>221</v>
      </c>
      <c r="C23" s="112"/>
      <c r="D23" s="112"/>
      <c r="E23" s="111" t="s">
        <v>137</v>
      </c>
      <c r="F23" s="113">
        <v>357.72</v>
      </c>
      <c r="G23" s="113">
        <v>315.68</v>
      </c>
      <c r="H23" s="113">
        <v>41.23</v>
      </c>
      <c r="I23" s="113">
        <v>0.81</v>
      </c>
      <c r="J23" s="113">
        <v>0</v>
      </c>
    </row>
    <row r="24" spans="1:10" ht="24" customHeight="1">
      <c r="A24" s="110" t="s">
        <v>113</v>
      </c>
      <c r="B24" s="111"/>
      <c r="C24" s="112" t="s">
        <v>118</v>
      </c>
      <c r="D24" s="112"/>
      <c r="E24" s="111" t="s">
        <v>138</v>
      </c>
      <c r="F24" s="113">
        <v>276.52999999999997</v>
      </c>
      <c r="G24" s="113">
        <v>276.52999999999997</v>
      </c>
      <c r="H24" s="113">
        <v>0</v>
      </c>
      <c r="I24" s="113">
        <v>0</v>
      </c>
      <c r="J24" s="113">
        <v>0</v>
      </c>
    </row>
    <row r="25" spans="1:10" ht="24" customHeight="1">
      <c r="A25" s="110" t="s">
        <v>116</v>
      </c>
      <c r="B25" s="111">
        <v>221</v>
      </c>
      <c r="C25" s="112" t="s">
        <v>128</v>
      </c>
      <c r="D25" s="112" t="s">
        <v>129</v>
      </c>
      <c r="E25" s="111" t="s">
        <v>139</v>
      </c>
      <c r="F25" s="113">
        <v>276.52999999999997</v>
      </c>
      <c r="G25" s="113">
        <v>276.52999999999997</v>
      </c>
      <c r="H25" s="113">
        <v>0</v>
      </c>
      <c r="I25" s="113">
        <v>0</v>
      </c>
      <c r="J25" s="113">
        <v>0</v>
      </c>
    </row>
    <row r="26" spans="1:10" ht="24" customHeight="1">
      <c r="A26" s="110" t="s">
        <v>113</v>
      </c>
      <c r="B26" s="111"/>
      <c r="C26" s="112" t="s">
        <v>140</v>
      </c>
      <c r="D26" s="112"/>
      <c r="E26" s="111" t="s">
        <v>141</v>
      </c>
      <c r="F26" s="113">
        <v>81.19</v>
      </c>
      <c r="G26" s="113">
        <v>39.15</v>
      </c>
      <c r="H26" s="113">
        <v>41.23</v>
      </c>
      <c r="I26" s="113">
        <v>0.81</v>
      </c>
      <c r="J26" s="113">
        <v>0</v>
      </c>
    </row>
    <row r="27" spans="1:10" ht="24" customHeight="1">
      <c r="A27" s="110" t="s">
        <v>116</v>
      </c>
      <c r="B27" s="111">
        <v>221</v>
      </c>
      <c r="C27" s="112" t="s">
        <v>142</v>
      </c>
      <c r="D27" s="112" t="s">
        <v>143</v>
      </c>
      <c r="E27" s="111" t="s">
        <v>144</v>
      </c>
      <c r="F27" s="113">
        <v>81.19</v>
      </c>
      <c r="G27" s="113">
        <v>39.15</v>
      </c>
      <c r="H27" s="113">
        <v>41.23</v>
      </c>
      <c r="I27" s="113">
        <v>0.81</v>
      </c>
      <c r="J27" s="113">
        <v>0</v>
      </c>
    </row>
    <row r="28" spans="1:10" ht="24" customHeight="1">
      <c r="A28" s="110" t="s">
        <v>111</v>
      </c>
      <c r="B28" s="111">
        <v>224</v>
      </c>
      <c r="C28" s="112"/>
      <c r="D28" s="112"/>
      <c r="E28" s="111" t="s">
        <v>145</v>
      </c>
      <c r="F28" s="113">
        <v>142</v>
      </c>
      <c r="G28" s="113">
        <v>0</v>
      </c>
      <c r="H28" s="113">
        <v>0</v>
      </c>
      <c r="I28" s="113">
        <v>0</v>
      </c>
      <c r="J28" s="113">
        <v>142</v>
      </c>
    </row>
    <row r="29" spans="1:10" ht="24" customHeight="1">
      <c r="A29" s="110" t="s">
        <v>113</v>
      </c>
      <c r="B29" s="111"/>
      <c r="C29" s="112" t="s">
        <v>129</v>
      </c>
      <c r="D29" s="112"/>
      <c r="E29" s="111" t="s">
        <v>146</v>
      </c>
      <c r="F29" s="113">
        <v>142</v>
      </c>
      <c r="G29" s="113">
        <v>0</v>
      </c>
      <c r="H29" s="113">
        <v>0</v>
      </c>
      <c r="I29" s="113">
        <v>0</v>
      </c>
      <c r="J29" s="113">
        <v>142</v>
      </c>
    </row>
    <row r="30" spans="1:10" ht="24" customHeight="1">
      <c r="A30" s="110" t="s">
        <v>95</v>
      </c>
      <c r="B30" s="111">
        <v>224</v>
      </c>
      <c r="C30" s="112" t="s">
        <v>129</v>
      </c>
      <c r="D30" s="112" t="s">
        <v>147</v>
      </c>
      <c r="E30" s="111" t="s">
        <v>148</v>
      </c>
      <c r="F30" s="113">
        <v>142</v>
      </c>
      <c r="G30" s="113"/>
      <c r="H30" s="113"/>
      <c r="I30" s="113"/>
      <c r="J30" s="113">
        <v>142</v>
      </c>
    </row>
    <row r="31" spans="1:10" ht="24" customHeight="1">
      <c r="A31" s="110" t="s">
        <v>95</v>
      </c>
      <c r="B31" s="114">
        <v>211</v>
      </c>
      <c r="C31" s="91"/>
      <c r="D31" s="91"/>
      <c r="E31" s="92" t="s">
        <v>149</v>
      </c>
      <c r="F31" s="93">
        <v>2629</v>
      </c>
      <c r="G31" s="113"/>
      <c r="H31" s="113"/>
      <c r="I31" s="113"/>
      <c r="J31" s="93">
        <v>2629</v>
      </c>
    </row>
    <row r="32" spans="1:10" ht="24" customHeight="1">
      <c r="A32" s="110" t="s">
        <v>95</v>
      </c>
      <c r="B32" s="114"/>
      <c r="C32" s="91" t="s">
        <v>114</v>
      </c>
      <c r="D32" s="91"/>
      <c r="E32" s="92" t="s">
        <v>150</v>
      </c>
      <c r="F32" s="93">
        <v>2629</v>
      </c>
      <c r="G32" s="113"/>
      <c r="H32" s="113"/>
      <c r="I32" s="113"/>
      <c r="J32" s="93">
        <v>2629</v>
      </c>
    </row>
    <row r="33" spans="1:10" ht="24" customHeight="1">
      <c r="A33" s="110" t="s">
        <v>95</v>
      </c>
      <c r="B33" s="114">
        <v>211</v>
      </c>
      <c r="C33" s="91" t="s">
        <v>114</v>
      </c>
      <c r="D33" s="91" t="s">
        <v>151</v>
      </c>
      <c r="E33" s="92" t="s">
        <v>152</v>
      </c>
      <c r="F33" s="93">
        <v>2629</v>
      </c>
      <c r="G33" s="113"/>
      <c r="H33" s="113"/>
      <c r="I33" s="113"/>
      <c r="J33" s="93">
        <v>2629</v>
      </c>
    </row>
    <row r="34" spans="1:10" ht="24" customHeight="1">
      <c r="A34" s="110" t="s">
        <v>95</v>
      </c>
      <c r="B34" s="114">
        <v>213</v>
      </c>
      <c r="C34" s="91"/>
      <c r="D34" s="91"/>
      <c r="E34" s="92" t="s">
        <v>131</v>
      </c>
      <c r="F34" s="93">
        <v>1270</v>
      </c>
      <c r="G34" s="113"/>
      <c r="H34" s="113"/>
      <c r="I34" s="113"/>
      <c r="J34" s="93">
        <v>1270</v>
      </c>
    </row>
    <row r="35" spans="1:10" ht="24" customHeight="1">
      <c r="A35" s="110" t="s">
        <v>95</v>
      </c>
      <c r="B35" s="114"/>
      <c r="C35" s="91" t="s">
        <v>118</v>
      </c>
      <c r="D35" s="91"/>
      <c r="E35" s="92" t="s">
        <v>132</v>
      </c>
      <c r="F35" s="93">
        <v>1270</v>
      </c>
      <c r="G35" s="113"/>
      <c r="H35" s="113"/>
      <c r="I35" s="113"/>
      <c r="J35" s="93">
        <v>1270</v>
      </c>
    </row>
    <row r="36" spans="1:10" ht="24" customHeight="1">
      <c r="A36" s="110" t="s">
        <v>95</v>
      </c>
      <c r="B36" s="114">
        <v>213</v>
      </c>
      <c r="C36" s="91" t="s">
        <v>118</v>
      </c>
      <c r="D36" s="91" t="s">
        <v>114</v>
      </c>
      <c r="E36" s="92" t="s">
        <v>153</v>
      </c>
      <c r="F36" s="93">
        <v>1270</v>
      </c>
      <c r="G36" s="113"/>
      <c r="H36" s="113"/>
      <c r="I36" s="113"/>
      <c r="J36" s="93">
        <v>1270</v>
      </c>
    </row>
    <row r="37" spans="1:10" ht="24" customHeight="1">
      <c r="A37" s="110" t="s">
        <v>95</v>
      </c>
      <c r="B37" s="114">
        <v>213</v>
      </c>
      <c r="C37" s="91" t="s">
        <v>118</v>
      </c>
      <c r="D37" s="91" t="s">
        <v>147</v>
      </c>
      <c r="E37" s="92" t="s">
        <v>154</v>
      </c>
      <c r="F37" s="93">
        <v>100</v>
      </c>
      <c r="G37" s="113"/>
      <c r="H37" s="113"/>
      <c r="I37" s="113"/>
      <c r="J37" s="93">
        <v>100</v>
      </c>
    </row>
    <row r="38" spans="1:10" ht="24" customHeight="1">
      <c r="A38" s="110" t="s">
        <v>95</v>
      </c>
      <c r="B38" s="114">
        <v>213</v>
      </c>
      <c r="C38" s="91" t="s">
        <v>118</v>
      </c>
      <c r="D38" s="91" t="s">
        <v>155</v>
      </c>
      <c r="E38" s="92" t="s">
        <v>178</v>
      </c>
      <c r="F38" s="93">
        <v>2649.4</v>
      </c>
      <c r="G38" s="113"/>
      <c r="H38" s="113"/>
      <c r="I38" s="113"/>
      <c r="J38" s="93">
        <v>2649.4</v>
      </c>
    </row>
    <row r="39" spans="1:10" ht="24" customHeight="1">
      <c r="A39" s="110" t="s">
        <v>95</v>
      </c>
      <c r="B39" s="114">
        <v>213</v>
      </c>
      <c r="C39" s="91" t="s">
        <v>118</v>
      </c>
      <c r="D39" s="91" t="s">
        <v>157</v>
      </c>
      <c r="E39" s="92" t="s">
        <v>179</v>
      </c>
      <c r="F39" s="93">
        <v>120</v>
      </c>
      <c r="G39" s="113"/>
      <c r="H39" s="113"/>
      <c r="I39" s="113"/>
      <c r="J39" s="93">
        <v>120</v>
      </c>
    </row>
    <row r="40" spans="1:10" ht="24" customHeight="1">
      <c r="A40" s="110" t="s">
        <v>95</v>
      </c>
      <c r="B40" s="114">
        <v>213</v>
      </c>
      <c r="C40" s="91" t="s">
        <v>118</v>
      </c>
      <c r="D40" s="91" t="s">
        <v>143</v>
      </c>
      <c r="E40" s="92" t="s">
        <v>180</v>
      </c>
      <c r="F40" s="93">
        <v>1016.1</v>
      </c>
      <c r="G40" s="113"/>
      <c r="H40" s="113"/>
      <c r="I40" s="113"/>
      <c r="J40" s="93">
        <v>1016.1</v>
      </c>
    </row>
    <row r="41" spans="1:10" ht="24" customHeight="1">
      <c r="A41" s="110"/>
      <c r="B41" s="111"/>
      <c r="C41" s="112"/>
      <c r="D41" s="112"/>
      <c r="E41" s="111"/>
      <c r="F41" s="113"/>
      <c r="G41" s="113"/>
      <c r="H41" s="113"/>
      <c r="I41" s="113"/>
      <c r="J41" s="113"/>
    </row>
    <row r="42" spans="1:10" ht="24" customHeight="1">
      <c r="A42" s="110"/>
      <c r="B42" s="111"/>
      <c r="C42" s="112"/>
      <c r="D42" s="112"/>
      <c r="E42" s="111"/>
      <c r="F42" s="113"/>
      <c r="G42" s="113">
        <v>0</v>
      </c>
      <c r="H42" s="113">
        <v>0</v>
      </c>
      <c r="I42" s="113">
        <v>0</v>
      </c>
      <c r="J42" s="113"/>
    </row>
    <row r="43" spans="1:10" ht="24" customHeight="1"/>
    <row r="44" spans="1:10" ht="24" customHeight="1"/>
    <row r="45" spans="1:10" ht="24" customHeight="1"/>
    <row r="46" spans="1:10" ht="24" customHeight="1"/>
    <row r="47" spans="1:10" ht="24" customHeight="1"/>
    <row r="48" spans="1:10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  <row r="1001" ht="24" customHeight="1"/>
    <row r="1002" ht="24" customHeight="1"/>
    <row r="1003" ht="24" customHeight="1"/>
    <row r="1004" ht="24" customHeight="1"/>
    <row r="1005" ht="24" customHeight="1"/>
    <row r="1006" ht="24" customHeight="1"/>
    <row r="1007" ht="24" customHeight="1"/>
    <row r="1008" ht="24" customHeight="1"/>
    <row r="1009" ht="24" customHeight="1"/>
    <row r="1010" ht="24" customHeight="1"/>
    <row r="1011" ht="24" customHeight="1"/>
    <row r="1012" ht="24" customHeight="1"/>
    <row r="1013" ht="24" customHeight="1"/>
    <row r="1014" ht="24" customHeight="1"/>
    <row r="1015" ht="24" customHeight="1"/>
    <row r="1016" ht="24" customHeight="1"/>
    <row r="1017" ht="24" customHeight="1"/>
    <row r="1018" ht="24" customHeight="1"/>
    <row r="1019" ht="24" customHeight="1"/>
    <row r="1020" ht="24" customHeight="1"/>
    <row r="1021" ht="24" customHeight="1"/>
    <row r="1022" ht="24" customHeight="1"/>
    <row r="1023" ht="24" customHeight="1"/>
    <row r="1024" ht="24" customHeight="1"/>
    <row r="1025" ht="24" customHeight="1"/>
    <row r="1026" ht="24" customHeight="1"/>
    <row r="1027" ht="24" customHeight="1"/>
    <row r="1028" ht="24" customHeight="1"/>
    <row r="1029" ht="24" customHeight="1"/>
    <row r="1030" ht="24" customHeight="1"/>
    <row r="1031" ht="24" customHeight="1"/>
    <row r="1032" ht="24" customHeight="1"/>
    <row r="1033" ht="24" customHeight="1"/>
    <row r="1034" ht="24" customHeight="1"/>
    <row r="1035" ht="24" customHeight="1"/>
    <row r="1036" ht="24" customHeight="1"/>
    <row r="1037" ht="24" customHeight="1"/>
    <row r="1038" ht="24" customHeight="1"/>
    <row r="1039" ht="24" customHeight="1"/>
    <row r="1040" ht="24" customHeight="1"/>
    <row r="1041" ht="24" customHeight="1"/>
    <row r="1042" ht="24" customHeight="1"/>
    <row r="1043" ht="24" customHeight="1"/>
    <row r="1044" ht="24" customHeight="1"/>
    <row r="1045" ht="24" customHeight="1"/>
    <row r="1046" ht="24" customHeight="1"/>
    <row r="1047" ht="24" customHeight="1"/>
    <row r="1048" ht="24" customHeight="1"/>
    <row r="1049" ht="24" customHeight="1"/>
    <row r="1050" ht="24" customHeight="1"/>
    <row r="1051" ht="24" customHeight="1"/>
    <row r="1052" ht="24" customHeight="1"/>
    <row r="1053" ht="24" customHeight="1"/>
    <row r="1054" ht="24" customHeight="1"/>
    <row r="1055" ht="24" customHeight="1"/>
    <row r="1056" ht="24" customHeight="1"/>
    <row r="1057" ht="24" customHeight="1"/>
    <row r="1058" ht="24" customHeight="1"/>
    <row r="1059" ht="24" customHeight="1"/>
    <row r="1060" ht="24" customHeight="1"/>
    <row r="1061" ht="24" customHeight="1"/>
    <row r="1062" ht="24" customHeight="1"/>
    <row r="1063" ht="24" customHeight="1"/>
    <row r="1064" ht="24" customHeight="1"/>
    <row r="1065" ht="24" customHeight="1"/>
    <row r="1066" ht="24" customHeight="1"/>
    <row r="1067" ht="24" customHeight="1"/>
    <row r="1068" ht="24" customHeight="1"/>
    <row r="1069" ht="24" customHeight="1"/>
    <row r="1070" ht="24" customHeight="1"/>
    <row r="1071" ht="24" customHeight="1"/>
    <row r="1072" ht="24" customHeight="1"/>
    <row r="1073" ht="24" customHeight="1"/>
    <row r="1074" ht="24" customHeight="1"/>
    <row r="1075" ht="24" customHeight="1"/>
    <row r="1076" ht="24" customHeight="1"/>
    <row r="1077" ht="24" customHeight="1"/>
    <row r="1078" ht="24" customHeight="1"/>
    <row r="1079" ht="24" customHeight="1"/>
    <row r="1080" ht="24" customHeight="1"/>
    <row r="1081" ht="24" customHeight="1"/>
    <row r="1082" ht="24" customHeight="1"/>
    <row r="1083" ht="24" customHeight="1"/>
    <row r="1084" ht="24" customHeight="1"/>
    <row r="1085" ht="24" customHeight="1"/>
    <row r="1086" ht="24" customHeight="1"/>
    <row r="1087" ht="24" customHeight="1"/>
    <row r="1088" ht="24" customHeight="1"/>
    <row r="1089" ht="24" customHeight="1"/>
    <row r="1090" ht="24" customHeight="1"/>
    <row r="1091" ht="24" customHeight="1"/>
    <row r="1092" ht="24" customHeight="1"/>
    <row r="1093" ht="24" customHeight="1"/>
    <row r="1094" ht="24" customHeight="1"/>
    <row r="1095" ht="24" customHeight="1"/>
    <row r="1096" ht="24" customHeight="1"/>
    <row r="1097" ht="24" customHeight="1"/>
    <row r="1098" ht="24" customHeight="1"/>
    <row r="1099" ht="24" customHeight="1"/>
    <row r="1100" ht="24" customHeight="1"/>
    <row r="1101" ht="24" customHeight="1"/>
    <row r="1102" ht="24" customHeight="1"/>
    <row r="1103" ht="24" customHeight="1"/>
    <row r="1104" ht="24" customHeight="1"/>
  </sheetData>
  <sheetProtection formatCells="0" formatColumns="0" formatRows="0"/>
  <mergeCells count="13">
    <mergeCell ref="A1:J1"/>
    <mergeCell ref="I2:J2"/>
    <mergeCell ref="I3:J3"/>
    <mergeCell ref="B4:D4"/>
    <mergeCell ref="F4:J4"/>
    <mergeCell ref="J5:J6"/>
    <mergeCell ref="G5:I5"/>
    <mergeCell ref="A4:A6"/>
    <mergeCell ref="B5:B6"/>
    <mergeCell ref="C5:C6"/>
    <mergeCell ref="D5:D6"/>
    <mergeCell ref="E4:E6"/>
    <mergeCell ref="F5:F6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14项目支出表</vt:lpstr>
      <vt:lpstr>13国有资本经营支出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2020-06-03T07:26:45Z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12060946</vt:i4>
  </property>
  <property fmtid="{D5CDD505-2E9C-101B-9397-08002B2CF9AE}" pid="3" name="KSOProductBuildVer">
    <vt:lpwstr>2052-11.1.0.9292</vt:lpwstr>
  </property>
</Properties>
</file>