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3000" windowHeight="6465" firstSheet="13" activeTab="18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'10一般公共预算基本支出经济分类表'!$A$1:$F$32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'18机关运行经费'!$A$1:$F$14</definedName>
    <definedName name="_xlnm.Print_Area" localSheetId="2">'1部门收支总表'!$A$1:$D$39</definedName>
    <definedName name="_xlnm.Print_Area" localSheetId="3">'2部门收支总表'!$A$1:$R$10</definedName>
    <definedName name="_xlnm.Print_Area" localSheetId="4">'3部门收入总表'!$A$1:$O$24</definedName>
    <definedName name="_xlnm.Print_Area" localSheetId="5">'4部门支出总表'!$A$1:$J$24</definedName>
    <definedName name="_xlnm.Print_Area" localSheetId="6">'5部门支出总表 (资金来源)'!$A$1:$N$23</definedName>
    <definedName name="_xlnm.Print_Area" localSheetId="7">'6财政拨款收支总表'!$A$1:$O$10</definedName>
    <definedName name="_xlnm.Print_Area" localSheetId="8">'7财政拨款支出按功能分类'!$A$1:$J$24</definedName>
    <definedName name="_xlnm.Print_Area" localSheetId="9">'8一般公共预算支出表'!$A$1:$N$23</definedName>
    <definedName name="_xlnm.Print_Area" localSheetId="10">'9一般公共预算基本支出表（资金来源）'!$A$1:$AD$24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25725"/>
</workbook>
</file>

<file path=xl/calcChain.xml><?xml version="1.0" encoding="utf-8"?>
<calcChain xmlns="http://schemas.openxmlformats.org/spreadsheetml/2006/main">
  <c r="D9" i="21"/>
  <c r="E9" s="1"/>
  <c r="D8"/>
  <c r="E8" s="1"/>
  <c r="D7"/>
  <c r="E7" s="1"/>
  <c r="D6"/>
  <c r="E6" s="1"/>
  <c r="L7" i="19"/>
  <c r="G7"/>
  <c r="F7" s="1"/>
  <c r="J7" i="18"/>
  <c r="E7"/>
  <c r="D7" s="1"/>
  <c r="AA24" i="13"/>
  <c r="Z24" s="1"/>
  <c r="AA23"/>
  <c r="AA22"/>
  <c r="Z22" s="1"/>
  <c r="AA21"/>
  <c r="Z21" s="1"/>
  <c r="AA20"/>
  <c r="Z20" s="1"/>
  <c r="AA19"/>
  <c r="AA18"/>
  <c r="Z18" s="1"/>
  <c r="AA17"/>
  <c r="Z17" s="1"/>
  <c r="AA16"/>
  <c r="Z16" s="1"/>
  <c r="AA15"/>
  <c r="AA14"/>
  <c r="Z14" s="1"/>
  <c r="AA13"/>
  <c r="Z13" s="1"/>
  <c r="AA12"/>
  <c r="Z12" s="1"/>
  <c r="AA11"/>
  <c r="AA10"/>
  <c r="Z10" s="1"/>
  <c r="AA9"/>
  <c r="Z9" s="1"/>
  <c r="AA8"/>
  <c r="Z8" s="1"/>
  <c r="Z23"/>
  <c r="Z19"/>
  <c r="Z15"/>
  <c r="Z11"/>
  <c r="Q24"/>
  <c r="P24" s="1"/>
  <c r="Q23"/>
  <c r="Q22"/>
  <c r="P22" s="1"/>
  <c r="Q21"/>
  <c r="P21" s="1"/>
  <c r="Q20"/>
  <c r="P20" s="1"/>
  <c r="Q19"/>
  <c r="Q18"/>
  <c r="P18" s="1"/>
  <c r="Q17"/>
  <c r="P17" s="1"/>
  <c r="Q16"/>
  <c r="P16" s="1"/>
  <c r="Q15"/>
  <c r="Q14"/>
  <c r="P14" s="1"/>
  <c r="Q13"/>
  <c r="P13" s="1"/>
  <c r="Q12"/>
  <c r="P12" s="1"/>
  <c r="Q11"/>
  <c r="Q10"/>
  <c r="P10" s="1"/>
  <c r="Q9"/>
  <c r="P9" s="1"/>
  <c r="Q8"/>
  <c r="P8" s="1"/>
  <c r="P23"/>
  <c r="P19"/>
  <c r="P15"/>
  <c r="P11"/>
  <c r="G24"/>
  <c r="F24" s="1"/>
  <c r="G23"/>
  <c r="F23" s="1"/>
  <c r="G22"/>
  <c r="F22" s="1"/>
  <c r="G21"/>
  <c r="F21" s="1"/>
  <c r="G20"/>
  <c r="F20" s="1"/>
  <c r="G19"/>
  <c r="F19" s="1"/>
  <c r="G18"/>
  <c r="F18" s="1"/>
  <c r="G17"/>
  <c r="F17" s="1"/>
  <c r="G16"/>
  <c r="F16" s="1"/>
  <c r="G15"/>
  <c r="F15" s="1"/>
  <c r="G14"/>
  <c r="F14" s="1"/>
  <c r="G13"/>
  <c r="F13" s="1"/>
  <c r="G12"/>
  <c r="G11"/>
  <c r="F11" s="1"/>
  <c r="G10"/>
  <c r="F10" s="1"/>
  <c r="G9"/>
  <c r="F9" s="1"/>
  <c r="G8"/>
  <c r="F8" s="1"/>
  <c r="F12"/>
  <c r="K10" i="10"/>
  <c r="K9"/>
  <c r="K8"/>
  <c r="K7"/>
  <c r="H10"/>
  <c r="H9"/>
  <c r="H8"/>
  <c r="H7"/>
  <c r="C10"/>
  <c r="C9"/>
  <c r="C8"/>
  <c r="C7"/>
  <c r="B10"/>
  <c r="B9"/>
  <c r="B8"/>
  <c r="B7"/>
  <c r="K23" i="9"/>
  <c r="K22"/>
  <c r="K21"/>
  <c r="K20"/>
  <c r="K19"/>
  <c r="E19" s="1"/>
  <c r="K18"/>
  <c r="K17"/>
  <c r="K16"/>
  <c r="K15"/>
  <c r="K14"/>
  <c r="K13"/>
  <c r="K12"/>
  <c r="K11"/>
  <c r="E11" s="1"/>
  <c r="K10"/>
  <c r="K9"/>
  <c r="K8"/>
  <c r="K7"/>
  <c r="F23"/>
  <c r="F22"/>
  <c r="E22" s="1"/>
  <c r="F21"/>
  <c r="F20"/>
  <c r="F19"/>
  <c r="F18"/>
  <c r="E18" s="1"/>
  <c r="F17"/>
  <c r="F16"/>
  <c r="F15"/>
  <c r="F14"/>
  <c r="E14" s="1"/>
  <c r="F13"/>
  <c r="F12"/>
  <c r="F11"/>
  <c r="F10"/>
  <c r="E10" s="1"/>
  <c r="F9"/>
  <c r="F8"/>
  <c r="F7"/>
  <c r="E23"/>
  <c r="E15"/>
  <c r="E7"/>
  <c r="L24" i="7"/>
  <c r="L23"/>
  <c r="L22"/>
  <c r="L21"/>
  <c r="F21" s="1"/>
  <c r="L20"/>
  <c r="F20" s="1"/>
  <c r="L19"/>
  <c r="L18"/>
  <c r="L17"/>
  <c r="L16"/>
  <c r="L15"/>
  <c r="L14"/>
  <c r="L13"/>
  <c r="F13" s="1"/>
  <c r="L12"/>
  <c r="F12" s="1"/>
  <c r="L11"/>
  <c r="L10"/>
  <c r="L9"/>
  <c r="L8"/>
  <c r="L7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7" s="1"/>
  <c r="F24"/>
  <c r="F17"/>
  <c r="F16"/>
  <c r="F9"/>
  <c r="F8"/>
  <c r="O10" i="6"/>
  <c r="O9"/>
  <c r="O8"/>
  <c r="O7"/>
  <c r="H10"/>
  <c r="H9"/>
  <c r="H8"/>
  <c r="H7"/>
  <c r="C10"/>
  <c r="C9"/>
  <c r="C8"/>
  <c r="C7"/>
  <c r="B7" s="1"/>
  <c r="B10"/>
  <c r="B9"/>
  <c r="B8"/>
  <c r="E16" i="13" l="1"/>
  <c r="E20"/>
  <c r="E24"/>
  <c r="E12"/>
  <c r="E9" i="9"/>
  <c r="E13"/>
  <c r="E17"/>
  <c r="E21"/>
  <c r="E8" i="13"/>
  <c r="E11"/>
  <c r="E15"/>
  <c r="E19"/>
  <c r="E23"/>
  <c r="E10"/>
  <c r="E14"/>
  <c r="E18"/>
  <c r="E22"/>
  <c r="E9"/>
  <c r="E13"/>
  <c r="E17"/>
  <c r="E21"/>
  <c r="E8" i="9"/>
  <c r="E12"/>
  <c r="E16"/>
  <c r="E20"/>
  <c r="F11" i="7"/>
  <c r="F15"/>
  <c r="F19"/>
  <c r="F23"/>
  <c r="F10"/>
  <c r="F14"/>
  <c r="F18"/>
  <c r="F22"/>
</calcChain>
</file>

<file path=xl/sharedStrings.xml><?xml version="1.0" encoding="utf-8"?>
<sst xmlns="http://schemas.openxmlformats.org/spreadsheetml/2006/main" count="836" uniqueCount="277">
  <si>
    <t>附件2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</si>
  <si>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</si>
  <si>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</si>
  <si>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</si>
  <si>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 </t>
  </si>
  <si>
    <t xml:space="preserve">                    三、2020年部门收入总体情况表 </t>
  </si>
  <si>
    <t xml:space="preserve">                    四、2020年部门支出总体情况表（支出预算）</t>
  </si>
  <si>
    <r>
      <t xml:space="preserve">                    五、</t>
    </r>
    <r>
      <rPr>
        <sz val="12"/>
        <rFont val="宋体"/>
        <charset val="134"/>
      </rPr>
      <t>20</t>
    </r>
    <r>
      <rPr>
        <sz val="12"/>
        <rFont val="宋体"/>
        <charset val="134"/>
      </rPr>
      <t xml:space="preserve">20年部门支出总体情况表（资金来源） </t>
    </r>
  </si>
  <si>
    <t xml:space="preserve">                    六、2020年部门财政拨款收支总体情况表 </t>
  </si>
  <si>
    <t xml:space="preserve">                    七、2020年部门财政拨款支出总体情况表 </t>
  </si>
  <si>
    <t xml:space="preserve">                    八、2020年部门一般公共预算支出情况表 </t>
  </si>
  <si>
    <t xml:space="preserve">                    九、2020年部门一般公共预算基本支出表（资金来源）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</si>
  <si>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</si>
  <si>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</si>
  <si>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</si>
  <si>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</si>
  <si>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</si>
  <si>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</si>
  <si>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</si>
  <si>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</si>
  <si>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</si>
  <si>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</si>
  <si>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</si>
  <si>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</si>
  <si>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</si>
  <si>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</si>
  <si>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</si>
  <si>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</si>
  <si>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</si>
  <si>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</si>
  <si>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</si>
  <si>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</si>
  <si>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</si>
  <si>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</si>
  <si>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</si>
  <si>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</si>
  <si>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</si>
  <si>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</si>
  <si>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</si>
  <si>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</si>
  <si>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</si>
  <si>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</si>
  <si>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</si>
  <si>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</si>
  <si>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</si>
  <si>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</si>
  <si>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</si>
  <si>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</si>
  <si>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</si>
  <si>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</si>
  <si>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</si>
  <si>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</si>
  <si>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</si>
  <si>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</si>
  <si>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</si>
  <si>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</si>
  <si>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</si>
  <si>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</si>
  <si>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</si>
  <si>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</si>
  <si>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</si>
  <si>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收    入    合    计</t>
  </si>
  <si>
    <t>支    出    总    计</t>
  </si>
  <si>
    <t>按《部门预算收支汇总表》填列加提前告知专项</t>
  </si>
  <si>
    <r>
      <t>2020</t>
    </r>
    <r>
      <rPr>
        <b/>
        <sz val="22"/>
        <rFont val="宋体"/>
        <charset val="134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</si>
  <si>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</si>
  <si>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</si>
  <si>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</si>
  <si>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</si>
  <si>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</si>
  <si>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</si>
  <si>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</si>
  <si>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七、国有资源（资产）有偿使用收入</t>
  </si>
  <si>
    <t>基本支出</t>
  </si>
  <si>
    <t>项目支出</t>
  </si>
  <si>
    <t>上级提前告知转移支付资金</t>
  </si>
  <si>
    <t>工资福利支出</t>
  </si>
  <si>
    <t>商品和服务支出</t>
  </si>
  <si>
    <t>对个人和家庭的补助</t>
  </si>
  <si>
    <t>科目编码</t>
  </si>
  <si>
    <t>科目名称</t>
  </si>
  <si>
    <t>类</t>
  </si>
  <si>
    <t>款</t>
  </si>
  <si>
    <t>项</t>
  </si>
  <si>
    <r>
      <t>2020</t>
    </r>
    <r>
      <rPr>
        <b/>
        <sz val="22"/>
        <rFont val="宋体"/>
        <charset val="134"/>
      </rPr>
      <t>年部门支出总体情况表（支出预算）</t>
    </r>
  </si>
  <si>
    <t>公开表4</t>
  </si>
  <si>
    <r>
      <t>2020</t>
    </r>
    <r>
      <rPr>
        <b/>
        <sz val="22"/>
        <rFont val="宋体"/>
        <charset val="134"/>
      </rPr>
      <t>年部门支出总体情况表（资金来源）</t>
    </r>
  </si>
  <si>
    <t>资金来源</t>
  </si>
  <si>
    <t>2020年部门财政拨款收支总体情况表</t>
  </si>
  <si>
    <t>公开表6</t>
  </si>
  <si>
    <t>财政拨款收入预算</t>
  </si>
  <si>
    <t>财政拨款支出预算</t>
  </si>
  <si>
    <t>二、纳入预算管理的专项收入</t>
  </si>
  <si>
    <r>
      <t>2020</t>
    </r>
    <r>
      <rPr>
        <b/>
        <sz val="22"/>
        <rFont val="宋体"/>
        <charset val="134"/>
      </rPr>
      <t>年部门财政拨款收支总体情况表</t>
    </r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</si>
  <si>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</si>
  <si>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</si>
  <si>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</si>
  <si>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</si>
  <si>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</si>
  <si>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</si>
  <si>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</si>
  <si>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</si>
  <si>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</si>
  <si>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</si>
  <si>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</si>
  <si>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</si>
  <si>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r>
      <t>2020</t>
    </r>
    <r>
      <rPr>
        <b/>
        <sz val="22"/>
        <rFont val="宋体"/>
        <charset val="134"/>
      </rPr>
      <t>年部门一般公共预算基本支出表（资金来源）</t>
    </r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</si>
  <si>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</si>
  <si>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</si>
  <si>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</si>
  <si>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</si>
  <si>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</si>
  <si>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r>
      <t>2020</t>
    </r>
    <r>
      <rPr>
        <b/>
        <sz val="18"/>
        <rFont val="宋体"/>
        <charset val="134"/>
      </rPr>
      <t>年部门一般公共预算基本支出情况表</t>
    </r>
  </si>
  <si>
    <t>公开表10</t>
  </si>
  <si>
    <t>人员经费</t>
  </si>
  <si>
    <t>公用经费</t>
  </si>
  <si>
    <t>2020年纳入预算管理的行政事业性收费预算支出表</t>
  </si>
  <si>
    <t>公开表11</t>
  </si>
  <si>
    <t>2020年部门（政府性基金收入）政府性基金预算支出表</t>
  </si>
  <si>
    <t>公开表12</t>
  </si>
  <si>
    <r>
      <t>2020</t>
    </r>
    <r>
      <rPr>
        <b/>
        <sz val="22"/>
        <rFont val="宋体"/>
        <charset val="134"/>
      </rPr>
      <t>年部门（国有资本经营收入）国有资本经营预算支出表</t>
    </r>
  </si>
  <si>
    <r>
      <t>公开表1</t>
    </r>
    <r>
      <rPr>
        <b/>
        <sz val="10"/>
        <rFont val="宋体"/>
        <charset val="134"/>
      </rPr>
      <t>3</t>
    </r>
  </si>
  <si>
    <t>2020年部门项目支出预算表</t>
  </si>
  <si>
    <t>项目名称</t>
  </si>
  <si>
    <t>项目内容</t>
  </si>
  <si>
    <t>2020年部门政府采购支出预算表</t>
  </si>
  <si>
    <t>采购项目</t>
  </si>
  <si>
    <t>采购目录</t>
  </si>
  <si>
    <t>规格要求</t>
  </si>
  <si>
    <t>采购数量</t>
  </si>
  <si>
    <t>2020年部门政府购买服务支出预算表</t>
  </si>
  <si>
    <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</si>
  <si>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</si>
  <si>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</si>
  <si>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</si>
  <si>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</si>
  <si>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</si>
  <si>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</si>
  <si>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</si>
  <si>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t>2020年比2019年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</si>
  <si>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</si>
  <si>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</si>
  <si>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</si>
  <si>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</si>
  <si>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</si>
  <si>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</si>
  <si>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</si>
  <si>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>2020年部门一般公共预算机关运行经费明细表</t>
  </si>
  <si>
    <r>
      <t>公开表1</t>
    </r>
    <r>
      <rPr>
        <b/>
        <sz val="10"/>
        <rFont val="宋体"/>
        <charset val="134"/>
      </rPr>
      <t>8</t>
    </r>
  </si>
  <si>
    <t>科目代码</t>
  </si>
  <si>
    <t>2020年预算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</si>
  <si>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</si>
  <si>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</si>
  <si>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</si>
  <si>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</si>
  <si>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</si>
  <si>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</si>
  <si>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</si>
  <si>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</si>
  <si>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</si>
  <si>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</si>
  <si>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</si>
  <si>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2020年度部门预算公开情况统计表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</si>
  <si>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</si>
  <si>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</si>
  <si>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</si>
  <si>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</si>
  <si>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</si>
  <si>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</si>
  <si>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</si>
  <si>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</si>
  <si>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</si>
  <si>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</si>
  <si>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</si>
  <si>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</si>
  <si>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</si>
  <si>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</si>
  <si>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单位名称</t>
    <phoneticPr fontId="2" type="noConversion"/>
  </si>
  <si>
    <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年预算数</t>
    </r>
    <phoneticPr fontId="2" type="noConversion"/>
  </si>
  <si>
    <t xml:space="preserve">               公务用车运行费</t>
    <phoneticPr fontId="2" type="noConversion"/>
  </si>
  <si>
    <r>
      <t>201</t>
    </r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年预算</t>
    </r>
    <phoneticPr fontId="2" type="noConversion"/>
  </si>
  <si>
    <r>
      <t>20</t>
    </r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年预算</t>
    </r>
    <phoneticPr fontId="2" type="noConversion"/>
  </si>
  <si>
    <t>单位：万元</t>
    <phoneticPr fontId="2" type="noConversion"/>
  </si>
  <si>
    <t>公开表3</t>
    <phoneticPr fontId="2" type="noConversion"/>
  </si>
  <si>
    <t>公开表9</t>
    <phoneticPr fontId="2" type="noConversion"/>
  </si>
  <si>
    <t>公开表5</t>
    <phoneticPr fontId="2" type="noConversion"/>
  </si>
  <si>
    <t>小计</t>
    <phoneticPr fontId="2" type="noConversion"/>
  </si>
  <si>
    <t>政府性基金</t>
    <phoneticPr fontId="2" type="noConversion"/>
  </si>
  <si>
    <t>七、其他收入</t>
    <phoneticPr fontId="2" type="noConversion"/>
  </si>
  <si>
    <t>八、国有资源（资产）有偿使用收入</t>
    <phoneticPr fontId="2" type="noConversion"/>
  </si>
  <si>
    <t>上级提前告知转移支付资金</t>
    <phoneticPr fontId="2" type="noConversion"/>
  </si>
  <si>
    <t>财政拨款预算数</t>
    <phoneticPr fontId="2" type="noConversion"/>
  </si>
  <si>
    <t>二十四、预备费</t>
    <phoneticPr fontId="2" type="noConversion"/>
  </si>
  <si>
    <t xml:space="preserve">十九、自然资源海洋气象等支出   </t>
    <phoneticPr fontId="2" type="noConversion"/>
  </si>
  <si>
    <t>二十一、粮油物资储备支出</t>
    <phoneticPr fontId="2" type="noConversion"/>
  </si>
  <si>
    <t>二十二、国有资本经营预算支出</t>
    <phoneticPr fontId="2" type="noConversion"/>
  </si>
  <si>
    <t>十八、援助其他地区支出</t>
    <phoneticPr fontId="2" type="noConversion"/>
  </si>
  <si>
    <t>二十、住房保障支出</t>
    <phoneticPr fontId="2" type="noConversion"/>
  </si>
  <si>
    <t>二十三、灾害防治及应急管理支出</t>
    <phoneticPr fontId="2" type="noConversion"/>
  </si>
  <si>
    <t>二十五、其他支出</t>
    <phoneticPr fontId="2" type="noConversion"/>
  </si>
  <si>
    <t>二十六、转移性支出</t>
    <phoneticPr fontId="2" type="noConversion"/>
  </si>
  <si>
    <t>二十七、债务还本支出</t>
    <phoneticPr fontId="2" type="noConversion"/>
  </si>
  <si>
    <t>二十八、债务付息支出</t>
    <phoneticPr fontId="2" type="noConversion"/>
  </si>
  <si>
    <t xml:space="preserve">二十九、债务发行费用支出                                         </t>
    <phoneticPr fontId="2" type="noConversion"/>
  </si>
  <si>
    <t>五、国有资源（资产）有偿使用收入</t>
    <phoneticPr fontId="2" type="noConversion"/>
  </si>
  <si>
    <t xml:space="preserve">六、罚没收入                                                                                                                                                                     </t>
    <phoneticPr fontId="2" type="noConversion"/>
  </si>
  <si>
    <t xml:space="preserve">                                                                                                                                                                              </t>
    <phoneticPr fontId="2" type="noConversion"/>
  </si>
  <si>
    <t xml:space="preserve">                                                                             </t>
    <phoneticPr fontId="2" type="noConversion"/>
  </si>
  <si>
    <t xml:space="preserve">七、其他收入 </t>
    <phoneticPr fontId="2" type="noConversion"/>
  </si>
  <si>
    <t xml:space="preserve">七、其他收入 </t>
    <phoneticPr fontId="2" type="noConversion"/>
  </si>
  <si>
    <t xml:space="preserve">六、罚没收入  </t>
    <phoneticPr fontId="2" type="noConversion"/>
  </si>
  <si>
    <t>部门名称：新宾满族自治县自然资源局 和 新宾满族自治县自然资源局 和 新宾满族自治县森林公安局</t>
    <phoneticPr fontId="2" type="noConversion"/>
  </si>
  <si>
    <t>新宾满族自治县自然资源局</t>
  </si>
  <si>
    <t xml:space="preserve">  新宾满族自治县自然资源局</t>
  </si>
  <si>
    <t xml:space="preserve">  新宾满族自治县森林公安局</t>
  </si>
  <si>
    <t>社会保障和就业支出</t>
  </si>
  <si>
    <t xml:space="preserve">    新宾满族自治县自然资源局</t>
  </si>
  <si>
    <t>05</t>
  </si>
  <si>
    <t xml:space="preserve">  行政事业单位养老支出</t>
  </si>
  <si>
    <t xml:space="preserve">      新宾满族自治县自然资源局</t>
  </si>
  <si>
    <t xml:space="preserve">  05</t>
  </si>
  <si>
    <t>01</t>
  </si>
  <si>
    <t xml:space="preserve">    行政单位离退休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</si>
  <si>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</si>
  <si>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</si>
  <si>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</si>
  <si>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</si>
  <si>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</si>
  <si>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</si>
  <si>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>农林水支出</t>
  </si>
  <si>
    <t>02</t>
  </si>
  <si>
    <t xml:space="preserve">  林业和草原</t>
  </si>
  <si>
    <t xml:space="preserve">  02</t>
  </si>
  <si>
    <t xml:space="preserve">    行政运行（林业）</t>
  </si>
  <si>
    <t>自然资源海洋气象等支出</t>
  </si>
  <si>
    <t xml:space="preserve">  自然资源事务</t>
  </si>
  <si>
    <t xml:space="preserve">  01</t>
  </si>
  <si>
    <t xml:space="preserve">    行政运行（国土资源事务）</t>
  </si>
  <si>
    <t>住房保障支出</t>
  </si>
  <si>
    <t xml:space="preserve">  住房改革支出</t>
  </si>
  <si>
    <t xml:space="preserve">    住房公积金</t>
  </si>
  <si>
    <t>部门名称：新宾满族自治县自然资源局 和 新宾满族自治县自然资源局 和 新宾满族自治县森林公安局</t>
    <phoneticPr fontId="2" type="noConversion"/>
  </si>
  <si>
    <t xml:space="preserve">  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</si>
  <si>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</si>
  <si>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</si>
  <si>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</si>
  <si>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</si>
  <si>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</si>
  <si>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</si>
  <si>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</si>
  <si>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</si>
  <si>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</si>
  <si>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</si>
  <si>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</si>
  <si>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</si>
  <si>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</si>
  <si>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租赁费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</si>
  <si>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</si>
  <si>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</si>
  <si>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</si>
  <si>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</si>
  <si>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</si>
  <si>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</si>
  <si>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生活补助</t>
  </si>
  <si>
    <t xml:space="preserve">  奖励金</t>
  </si>
  <si>
    <t xml:space="preserve">  其他对个人和家庭的补助</t>
  </si>
  <si>
    <t>公开表14</t>
  </si>
  <si>
    <t>七、其他收入</t>
  </si>
  <si>
    <t>八、国有资源（资产）有偿使用收入</t>
  </si>
  <si>
    <t>小计</t>
  </si>
  <si>
    <t>财政拨款预算数</t>
  </si>
  <si>
    <t>政府性基金</t>
  </si>
  <si>
    <t>公开表15</t>
  </si>
  <si>
    <t>新宾满族自治县自然资源局 系统2020年部门预算和“三公”经费预算公开表</t>
    <phoneticPr fontId="2" type="noConversion"/>
  </si>
  <si>
    <t>部门名称：新宾满族自治县自然资源局 系统</t>
    <phoneticPr fontId="2" type="noConversion"/>
  </si>
  <si>
    <t>部门名称：新宾满族自治县自然资源局系统</t>
    <phoneticPr fontId="2" type="noConversion"/>
  </si>
  <si>
    <t xml:space="preserve">部门名称：新宾满族自治县自然资源局系统 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</si>
</sst>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0.00_ "/>
    <numFmt numFmtId="182" formatCode="#,##0.00;[Red]#,##0.00"/>
  </numFmts>
  <fonts count="53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family val="2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</font>
    <font>
      <sz val="24"/>
      <color theme="0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2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</xf>
    <xf numFmtId="0" fontId="31" fillId="0" borderId="0" applyNumberFormat="0" applyFill="0" applyBorder="0" applyAlignment="0" applyProtection="0"/>
    <xf numFmtId="0" fontId="26" fillId="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16" borderId="1" applyNumberFormat="0" applyAlignment="0" applyProtection="0">
      <alignment vertical="center"/>
    </xf>
    <xf numFmtId="0" fontId="23" fillId="17" borderId="2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" fillId="23" borderId="4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</cellStyleXfs>
  <cellXfs count="548">
    <xf numFmtId="0" fontId="0" fillId="0" borderId="0" xfId="0">
      <alignment vertical="center"/>
    </xf>
    <xf numFmtId="0" fontId="3" fillId="0" borderId="0" xfId="51">
      <alignment vertical="center"/>
    </xf>
    <xf numFmtId="0" fontId="3" fillId="0" borderId="0" xfId="51" applyFill="1">
      <alignment vertical="center"/>
    </xf>
    <xf numFmtId="0" fontId="3" fillId="0" borderId="0" xfId="51" applyFont="1" applyFill="1" applyAlignment="1"/>
    <xf numFmtId="0" fontId="16" fillId="0" borderId="0" xfId="51" applyFont="1" applyAlignment="1"/>
    <xf numFmtId="0" fontId="3" fillId="0" borderId="0" xfId="51" applyFont="1" applyAlignment="1"/>
    <xf numFmtId="0" fontId="4" fillId="0" borderId="0" xfId="51" applyFont="1" applyAlignment="1"/>
    <xf numFmtId="0" fontId="17" fillId="0" borderId="0" xfId="51" applyFont="1" applyFill="1" applyAlignment="1">
      <alignment horizontal="left" vertical="center"/>
    </xf>
    <xf numFmtId="180" fontId="3" fillId="0" borderId="0" xfId="51" applyNumberFormat="1" applyFont="1" applyFill="1" applyAlignment="1" applyProtection="1"/>
    <xf numFmtId="0" fontId="15" fillId="0" borderId="0" xfId="51" applyFont="1" applyFill="1" applyAlignment="1"/>
    <xf numFmtId="49" fontId="15" fillId="0" borderId="0" xfId="51" applyNumberFormat="1" applyFont="1" applyFill="1" applyAlignment="1" applyProtection="1"/>
    <xf numFmtId="49" fontId="3" fillId="0" borderId="0" xfId="51" applyNumberFormat="1" applyFont="1" applyFill="1" applyAlignment="1" applyProtection="1"/>
    <xf numFmtId="0" fontId="16" fillId="0" borderId="0" xfId="51" applyFont="1" applyFill="1" applyAlignment="1"/>
    <xf numFmtId="0" fontId="9" fillId="0" borderId="5" xfId="83" applyFont="1" applyFill="1" applyBorder="1" applyAlignment="1">
      <alignment horizontal="left" vertical="center"/>
    </xf>
    <xf numFmtId="49" fontId="11" fillId="0" borderId="6" xfId="83" applyNumberFormat="1" applyFont="1" applyFill="1" applyBorder="1" applyAlignment="1" applyProtection="1">
      <alignment vertical="center"/>
    </xf>
    <xf numFmtId="49" fontId="11" fillId="0" borderId="7" xfId="83" applyNumberFormat="1" applyFont="1" applyFill="1" applyBorder="1" applyAlignment="1" applyProtection="1">
      <alignment vertical="center"/>
    </xf>
    <xf numFmtId="0" fontId="11" fillId="0" borderId="0" xfId="83" applyFont="1" applyFill="1" applyAlignment="1">
      <alignment horizontal="center" vertical="center"/>
    </xf>
    <xf numFmtId="176" fontId="9" fillId="0" borderId="0" xfId="83" applyNumberFormat="1" applyFont="1" applyFill="1" applyAlignment="1" applyProtection="1">
      <alignment horizontal="right" vertical="center"/>
    </xf>
    <xf numFmtId="176" fontId="11" fillId="0" borderId="5" xfId="83" applyNumberFormat="1" applyFont="1" applyFill="1" applyBorder="1" applyAlignment="1">
      <alignment horizontal="center" vertical="center"/>
    </xf>
    <xf numFmtId="0" fontId="11" fillId="0" borderId="5" xfId="83" applyFont="1" applyFill="1" applyBorder="1" applyAlignment="1">
      <alignment horizontal="center" vertical="center"/>
    </xf>
    <xf numFmtId="0" fontId="9" fillId="0" borderId="6" xfId="83" applyNumberFormat="1" applyFont="1" applyFill="1" applyBorder="1" applyAlignment="1" applyProtection="1">
      <alignment horizontal="centerContinuous" vertical="center"/>
    </xf>
    <xf numFmtId="0" fontId="9" fillId="0" borderId="6" xfId="83" applyNumberFormat="1" applyFont="1" applyFill="1" applyBorder="1" applyAlignment="1" applyProtection="1">
      <alignment horizontal="center" vertical="center"/>
    </xf>
    <xf numFmtId="176" fontId="9" fillId="0" borderId="8" xfId="83" applyNumberFormat="1" applyFont="1" applyFill="1" applyBorder="1" applyAlignment="1" applyProtection="1">
      <alignment horizontal="center" vertical="center"/>
    </xf>
    <xf numFmtId="176" fontId="9" fillId="0" borderId="6" xfId="83" applyNumberFormat="1" applyFont="1" applyFill="1" applyBorder="1" applyAlignment="1" applyProtection="1">
      <alignment horizontal="center" vertical="center"/>
    </xf>
    <xf numFmtId="49" fontId="9" fillId="0" borderId="7" xfId="83" applyNumberFormat="1" applyFont="1" applyFill="1" applyBorder="1" applyAlignment="1" applyProtection="1">
      <alignment horizontal="center" vertical="center"/>
    </xf>
    <xf numFmtId="0" fontId="5" fillId="0" borderId="0" xfId="84" applyFont="1" applyAlignment="1">
      <alignment horizontal="left"/>
    </xf>
    <xf numFmtId="0" fontId="11" fillId="0" borderId="7" xfId="76" applyFont="1" applyFill="1" applyBorder="1" applyAlignment="1">
      <alignment vertical="center" wrapText="1"/>
    </xf>
    <xf numFmtId="0" fontId="11" fillId="0" borderId="9" xfId="76" applyFont="1" applyFill="1" applyBorder="1" applyAlignment="1">
      <alignment vertical="center"/>
    </xf>
    <xf numFmtId="0" fontId="11" fillId="0" borderId="5" xfId="76" applyFont="1" applyFill="1" applyBorder="1" applyAlignment="1">
      <alignment vertical="center"/>
    </xf>
    <xf numFmtId="0" fontId="11" fillId="0" borderId="6" xfId="76" applyFont="1" applyFill="1" applyBorder="1" applyAlignment="1">
      <alignment vertical="center"/>
    </xf>
    <xf numFmtId="0" fontId="11" fillId="0" borderId="10" xfId="76" applyFont="1" applyFill="1" applyBorder="1" applyAlignment="1">
      <alignment vertical="center"/>
    </xf>
    <xf numFmtId="179" fontId="11" fillId="0" borderId="7" xfId="76" applyNumberFormat="1" applyFont="1" applyFill="1" applyBorder="1" applyAlignment="1" applyProtection="1">
      <alignment vertical="center"/>
    </xf>
    <xf numFmtId="0" fontId="9" fillId="0" borderId="6" xfId="81" applyFont="1" applyBorder="1" applyAlignment="1">
      <alignment horizontal="center" vertical="center" wrapText="1"/>
    </xf>
    <xf numFmtId="0" fontId="9" fillId="0" borderId="11" xfId="81" applyFont="1" applyBorder="1" applyAlignment="1">
      <alignment horizontal="center" vertical="center" wrapText="1"/>
    </xf>
    <xf numFmtId="0" fontId="3" fillId="0" borderId="0" xfId="81">
      <alignment vertical="center"/>
    </xf>
    <xf numFmtId="0" fontId="9" fillId="0" borderId="7" xfId="81" applyNumberFormat="1" applyFont="1" applyFill="1" applyBorder="1" applyAlignment="1" applyProtection="1">
      <alignment horizontal="centerContinuous" vertical="center"/>
    </xf>
    <xf numFmtId="0" fontId="9" fillId="0" borderId="9" xfId="81" applyNumberFormat="1" applyFont="1" applyFill="1" applyBorder="1" applyAlignment="1" applyProtection="1">
      <alignment horizontal="centerContinuous" vertical="center"/>
    </xf>
    <xf numFmtId="0" fontId="9" fillId="0" borderId="9" xfId="81" applyFont="1" applyBorder="1" applyAlignment="1">
      <alignment horizontal="centerContinuous" vertical="center"/>
    </xf>
    <xf numFmtId="0" fontId="9" fillId="0" borderId="12" xfId="81" applyNumberFormat="1" applyFont="1" applyFill="1" applyBorder="1" applyAlignment="1" applyProtection="1">
      <alignment horizontal="centerContinuous" vertical="center"/>
    </xf>
    <xf numFmtId="0" fontId="12" fillId="0" borderId="0" xfId="93" applyNumberFormat="1" applyFont="1" applyFill="1" applyAlignment="1" applyProtection="1">
      <alignment horizontal="centerContinuous" vertical="center"/>
    </xf>
    <xf numFmtId="0" fontId="3" fillId="0" borderId="0" xfId="81" applyAlignment="1">
      <alignment horizontal="centerContinuous" vertical="center"/>
    </xf>
    <xf numFmtId="0" fontId="9" fillId="0" borderId="6" xfId="43" applyFont="1" applyBorder="1" applyAlignment="1">
      <alignment horizontal="center" vertical="center" wrapText="1"/>
    </xf>
    <xf numFmtId="0" fontId="3" fillId="0" borderId="0" xfId="43">
      <alignment vertical="center"/>
    </xf>
    <xf numFmtId="0" fontId="11" fillId="0" borderId="5" xfId="43" applyFont="1" applyBorder="1">
      <alignment vertical="center"/>
    </xf>
    <xf numFmtId="0" fontId="11" fillId="0" borderId="0" xfId="43" applyFont="1" applyAlignment="1">
      <alignment horizontal="left" vertical="center"/>
    </xf>
    <xf numFmtId="0" fontId="10" fillId="0" borderId="0" xfId="43" applyFont="1" applyAlignment="1">
      <alignment horizontal="left" vertical="center"/>
    </xf>
    <xf numFmtId="0" fontId="9" fillId="0" borderId="11" xfId="44" applyFont="1" applyBorder="1" applyAlignment="1">
      <alignment horizontal="center" vertical="center" wrapText="1"/>
    </xf>
    <xf numFmtId="0" fontId="3" fillId="0" borderId="0" xfId="44">
      <alignment vertical="center"/>
    </xf>
    <xf numFmtId="0" fontId="11" fillId="0" borderId="5" xfId="44" applyFont="1" applyBorder="1">
      <alignment vertical="center"/>
    </xf>
    <xf numFmtId="0" fontId="9" fillId="0" borderId="0" xfId="44" applyFont="1" applyAlignment="1">
      <alignment vertical="center" wrapText="1"/>
    </xf>
    <xf numFmtId="0" fontId="9" fillId="0" borderId="7" xfId="44" applyNumberFormat="1" applyFont="1" applyFill="1" applyBorder="1" applyAlignment="1" applyProtection="1">
      <alignment horizontal="centerContinuous" vertical="center"/>
    </xf>
    <xf numFmtId="0" fontId="9" fillId="0" borderId="9" xfId="44" applyNumberFormat="1" applyFont="1" applyFill="1" applyBorder="1" applyAlignment="1" applyProtection="1">
      <alignment horizontal="centerContinuous" vertical="center"/>
    </xf>
    <xf numFmtId="0" fontId="9" fillId="0" borderId="12" xfId="44" applyNumberFormat="1" applyFont="1" applyFill="1" applyBorder="1" applyAlignment="1" applyProtection="1">
      <alignment horizontal="centerContinuous" vertical="center"/>
    </xf>
    <xf numFmtId="0" fontId="9" fillId="0" borderId="6" xfId="45" applyFont="1" applyBorder="1" applyAlignment="1">
      <alignment horizontal="center" vertical="center" wrapText="1"/>
    </xf>
    <xf numFmtId="0" fontId="3" fillId="0" borderId="0" xfId="45">
      <alignment vertical="center"/>
    </xf>
    <xf numFmtId="0" fontId="11" fillId="0" borderId="5" xfId="45" applyFont="1" applyBorder="1">
      <alignment vertical="center"/>
    </xf>
    <xf numFmtId="0" fontId="9" fillId="0" borderId="0" xfId="96" applyNumberFormat="1" applyFont="1" applyFill="1" applyAlignment="1" applyProtection="1">
      <alignment horizontal="right" vertical="center"/>
    </xf>
    <xf numFmtId="0" fontId="9" fillId="0" borderId="0" xfId="45" applyFont="1" applyBorder="1" applyAlignment="1">
      <alignment horizontal="right" vertical="center"/>
    </xf>
    <xf numFmtId="0" fontId="12" fillId="0" borderId="0" xfId="96" applyNumberFormat="1" applyFont="1" applyFill="1" applyAlignment="1" applyProtection="1">
      <alignment vertical="center"/>
    </xf>
    <xf numFmtId="0" fontId="9" fillId="0" borderId="0" xfId="45" applyFont="1" applyBorder="1" applyAlignment="1">
      <alignment vertical="center"/>
    </xf>
    <xf numFmtId="0" fontId="9" fillId="0" borderId="11" xfId="46" applyFont="1" applyBorder="1" applyAlignment="1">
      <alignment horizontal="center" vertical="center" wrapText="1"/>
    </xf>
    <xf numFmtId="0" fontId="3" fillId="0" borderId="0" xfId="46">
      <alignment vertical="center"/>
    </xf>
    <xf numFmtId="0" fontId="11" fillId="0" borderId="5" xfId="46" applyFont="1" applyBorder="1">
      <alignment vertical="center"/>
    </xf>
    <xf numFmtId="0" fontId="9" fillId="0" borderId="7" xfId="46" applyNumberFormat="1" applyFont="1" applyFill="1" applyBorder="1" applyAlignment="1" applyProtection="1">
      <alignment horizontal="centerContinuous" vertical="center"/>
    </xf>
    <xf numFmtId="0" fontId="9" fillId="0" borderId="9" xfId="46" applyNumberFormat="1" applyFont="1" applyFill="1" applyBorder="1" applyAlignment="1" applyProtection="1">
      <alignment horizontal="centerContinuous" vertical="center"/>
    </xf>
    <xf numFmtId="0" fontId="9" fillId="0" borderId="9" xfId="46" applyFont="1" applyBorder="1" applyAlignment="1">
      <alignment horizontal="centerContinuous" vertical="center"/>
    </xf>
    <xf numFmtId="0" fontId="9" fillId="0" borderId="12" xfId="46" applyNumberFormat="1" applyFont="1" applyFill="1" applyBorder="1" applyAlignment="1" applyProtection="1">
      <alignment horizontal="centerContinuous" vertical="center"/>
    </xf>
    <xf numFmtId="0" fontId="9" fillId="0" borderId="11" xfId="47" applyFont="1" applyBorder="1" applyAlignment="1">
      <alignment horizontal="center" vertical="center" wrapText="1"/>
    </xf>
    <xf numFmtId="0" fontId="3" fillId="0" borderId="0" xfId="47">
      <alignment vertical="center"/>
    </xf>
    <xf numFmtId="0" fontId="11" fillId="0" borderId="5" xfId="47" applyFont="1" applyBorder="1">
      <alignment vertical="center"/>
    </xf>
    <xf numFmtId="0" fontId="9" fillId="0" borderId="6" xfId="48" applyFont="1" applyBorder="1" applyAlignment="1">
      <alignment horizontal="center" vertical="center"/>
    </xf>
    <xf numFmtId="0" fontId="9" fillId="0" borderId="6" xfId="48" applyFont="1" applyFill="1" applyBorder="1" applyAlignment="1">
      <alignment horizontal="center" vertical="center"/>
    </xf>
    <xf numFmtId="0" fontId="3" fillId="0" borderId="0" xfId="48">
      <alignment vertical="center"/>
    </xf>
    <xf numFmtId="0" fontId="9" fillId="0" borderId="6" xfId="48" applyFont="1" applyBorder="1" applyAlignment="1">
      <alignment horizontal="center" vertical="center" wrapText="1"/>
    </xf>
    <xf numFmtId="0" fontId="11" fillId="0" borderId="0" xfId="48" applyFont="1">
      <alignment vertical="center"/>
    </xf>
    <xf numFmtId="0" fontId="11" fillId="0" borderId="5" xfId="48" applyFont="1" applyBorder="1">
      <alignment vertical="center"/>
    </xf>
    <xf numFmtId="0" fontId="9" fillId="0" borderId="0" xfId="48" applyFont="1" applyAlignment="1">
      <alignment horizontal="right" vertical="center"/>
    </xf>
    <xf numFmtId="0" fontId="11" fillId="0" borderId="0" xfId="91" applyNumberFormat="1" applyFont="1" applyFill="1" applyAlignment="1" applyProtection="1">
      <alignment horizontal="centerContinuous" vertical="center"/>
    </xf>
    <xf numFmtId="0" fontId="9" fillId="0" borderId="0" xfId="83" applyFont="1" applyFill="1" applyBorder="1" applyAlignment="1">
      <alignment horizontal="left" vertical="center"/>
    </xf>
    <xf numFmtId="0" fontId="11" fillId="0" borderId="0" xfId="48" applyFont="1" applyBorder="1">
      <alignment vertical="center"/>
    </xf>
    <xf numFmtId="0" fontId="9" fillId="0" borderId="5" xfId="48" applyFont="1" applyBorder="1" applyAlignment="1">
      <alignment horizontal="right" vertical="center"/>
    </xf>
    <xf numFmtId="0" fontId="9" fillId="0" borderId="0" xfId="91" applyNumberFormat="1" applyFont="1" applyFill="1" applyAlignment="1" applyProtection="1">
      <alignment horizontal="center" vertical="center"/>
    </xf>
    <xf numFmtId="0" fontId="9" fillId="0" borderId="6" xfId="49" applyFont="1" applyBorder="1" applyAlignment="1">
      <alignment horizontal="center" vertical="center" wrapText="1"/>
    </xf>
    <xf numFmtId="0" fontId="9" fillId="0" borderId="8" xfId="49" applyFont="1" applyFill="1" applyBorder="1" applyAlignment="1">
      <alignment horizontal="center" vertical="center"/>
    </xf>
    <xf numFmtId="0" fontId="3" fillId="0" borderId="0" xfId="49">
      <alignment vertical="center"/>
    </xf>
    <xf numFmtId="0" fontId="11" fillId="0" borderId="5" xfId="49" applyFont="1" applyBorder="1">
      <alignment vertical="center"/>
    </xf>
    <xf numFmtId="0" fontId="9" fillId="0" borderId="0" xfId="49" applyFont="1" applyAlignment="1">
      <alignment horizontal="right" vertical="center"/>
    </xf>
    <xf numFmtId="0" fontId="11" fillId="0" borderId="0" xfId="49" applyFont="1" applyBorder="1">
      <alignment vertical="center"/>
    </xf>
    <xf numFmtId="0" fontId="9" fillId="0" borderId="0" xfId="49" applyFont="1" applyBorder="1" applyAlignment="1">
      <alignment horizontal="right" vertical="center"/>
    </xf>
    <xf numFmtId="0" fontId="11" fillId="0" borderId="0" xfId="49" applyFont="1" applyAlignment="1">
      <alignment horizontal="left" vertical="center"/>
    </xf>
    <xf numFmtId="0" fontId="9" fillId="0" borderId="0" xfId="49" applyFont="1" applyAlignment="1">
      <alignment horizontal="left" vertical="center"/>
    </xf>
    <xf numFmtId="0" fontId="9" fillId="0" borderId="6" xfId="50" applyFont="1" applyBorder="1" applyAlignment="1">
      <alignment horizontal="center" vertical="center"/>
    </xf>
    <xf numFmtId="49" fontId="9" fillId="0" borderId="6" xfId="50" applyNumberFormat="1" applyFont="1" applyBorder="1" applyAlignment="1">
      <alignment horizontal="center" vertical="center"/>
    </xf>
    <xf numFmtId="0" fontId="8" fillId="0" borderId="0" xfId="50" applyFont="1" applyAlignment="1">
      <alignment horizontal="center" vertical="center"/>
    </xf>
    <xf numFmtId="0" fontId="3" fillId="0" borderId="0" xfId="50">
      <alignment vertical="center"/>
    </xf>
    <xf numFmtId="0" fontId="11" fillId="0" borderId="0" xfId="50" applyFont="1">
      <alignment vertical="center"/>
    </xf>
    <xf numFmtId="0" fontId="9" fillId="0" borderId="0" xfId="50" applyFont="1" applyAlignment="1">
      <alignment horizontal="right" vertical="center"/>
    </xf>
    <xf numFmtId="0" fontId="3" fillId="0" borderId="0" xfId="74">
      <alignment vertical="center"/>
    </xf>
    <xf numFmtId="0" fontId="14" fillId="0" borderId="0" xfId="74" applyFont="1" applyAlignment="1"/>
    <xf numFmtId="0" fontId="11" fillId="0" borderId="0" xfId="82" applyFont="1" applyAlignment="1">
      <alignment horizontal="right"/>
    </xf>
    <xf numFmtId="0" fontId="13" fillId="0" borderId="6" xfId="82" applyFont="1" applyBorder="1" applyAlignment="1">
      <alignment horizontal="center"/>
    </xf>
    <xf numFmtId="0" fontId="13" fillId="0" borderId="13" xfId="82" applyFont="1" applyBorder="1" applyAlignment="1">
      <alignment horizontal="center"/>
    </xf>
    <xf numFmtId="181" fontId="13" fillId="0" borderId="13" xfId="82" applyNumberFormat="1" applyFont="1" applyBorder="1">
      <alignment vertical="center"/>
    </xf>
    <xf numFmtId="0" fontId="14" fillId="0" borderId="6" xfId="82" applyFont="1" applyBorder="1">
      <alignment vertical="center"/>
    </xf>
    <xf numFmtId="178" fontId="14" fillId="0" borderId="6" xfId="82" applyNumberFormat="1" applyFont="1" applyBorder="1">
      <alignment vertical="center"/>
    </xf>
    <xf numFmtId="0" fontId="14" fillId="0" borderId="14" xfId="82" applyFont="1" applyBorder="1" applyAlignment="1">
      <alignment vertical="center"/>
    </xf>
    <xf numFmtId="0" fontId="14" fillId="0" borderId="15" xfId="82" applyFont="1" applyBorder="1">
      <alignment vertical="center"/>
    </xf>
    <xf numFmtId="178" fontId="14" fillId="0" borderId="15" xfId="82" applyNumberFormat="1" applyFont="1" applyBorder="1">
      <alignment vertical="center"/>
    </xf>
    <xf numFmtId="181" fontId="14" fillId="0" borderId="16" xfId="82" applyNumberFormat="1" applyFont="1" applyBorder="1">
      <alignment vertical="center"/>
    </xf>
    <xf numFmtId="2" fontId="8" fillId="0" borderId="0" xfId="92" applyNumberFormat="1" applyFont="1" applyFill="1" applyAlignment="1" applyProtection="1">
      <alignment horizontal="centerContinuous" vertical="center"/>
    </xf>
    <xf numFmtId="2" fontId="12" fillId="0" borderId="0" xfId="92" applyNumberFormat="1" applyFont="1" applyFill="1" applyAlignment="1" applyProtection="1">
      <alignment horizontal="centerContinuous" vertical="center"/>
    </xf>
    <xf numFmtId="2" fontId="11" fillId="0" borderId="0" xfId="92" applyNumberFormat="1" applyFont="1" applyFill="1" applyAlignment="1" applyProtection="1">
      <alignment horizontal="center" vertical="center"/>
    </xf>
    <xf numFmtId="2" fontId="9" fillId="0" borderId="0" xfId="92" applyNumberFormat="1" applyFont="1" applyFill="1" applyAlignment="1" applyProtection="1">
      <alignment horizontal="right" vertical="center"/>
    </xf>
    <xf numFmtId="176" fontId="11" fillId="0" borderId="0" xfId="92" applyNumberFormat="1" applyFont="1" applyFill="1" applyAlignment="1">
      <alignment horizontal="center" vertical="center"/>
    </xf>
    <xf numFmtId="176" fontId="9" fillId="0" borderId="5" xfId="92" applyNumberFormat="1" applyFont="1" applyFill="1" applyBorder="1" applyAlignment="1" applyProtection="1">
      <alignment horizontal="right" vertical="center"/>
    </xf>
    <xf numFmtId="0" fontId="9" fillId="0" borderId="6" xfId="75" applyFont="1" applyFill="1" applyBorder="1" applyAlignment="1">
      <alignment horizontal="center" vertical="center" wrapText="1"/>
    </xf>
    <xf numFmtId="0" fontId="33" fillId="0" borderId="9" xfId="76" applyFont="1" applyFill="1" applyBorder="1" applyAlignment="1">
      <alignment vertical="center"/>
    </xf>
    <xf numFmtId="182" fontId="11" fillId="0" borderId="6" xfId="83" applyNumberFormat="1" applyFont="1" applyFill="1" applyBorder="1" applyAlignment="1" applyProtection="1">
      <alignment horizontal="right" vertical="center" wrapText="1"/>
    </xf>
    <xf numFmtId="182" fontId="11" fillId="0" borderId="11" xfId="83" applyNumberFormat="1" applyFont="1" applyFill="1" applyBorder="1" applyAlignment="1" applyProtection="1">
      <alignment horizontal="right" vertical="center" wrapText="1"/>
    </xf>
    <xf numFmtId="0" fontId="37" fillId="0" borderId="17" xfId="82" applyFont="1" applyBorder="1" applyAlignment="1">
      <alignment vertical="center"/>
    </xf>
    <xf numFmtId="182" fontId="14" fillId="0" borderId="6" xfId="82" applyNumberFormat="1" applyFont="1" applyBorder="1" applyAlignment="1">
      <alignment horizontal="right"/>
    </xf>
    <xf numFmtId="182" fontId="14" fillId="0" borderId="15" xfId="82" applyNumberFormat="1" applyFont="1" applyBorder="1" applyAlignment="1">
      <alignment horizontal="right"/>
    </xf>
    <xf numFmtId="0" fontId="2" fillId="0" borderId="0" xfId="43" applyFont="1" applyAlignment="1">
      <alignment horizontal="right"/>
    </xf>
    <xf numFmtId="0" fontId="2" fillId="0" borderId="0" xfId="49" applyFont="1">
      <alignment vertical="center"/>
    </xf>
    <xf numFmtId="0" fontId="2" fillId="0" borderId="0" xfId="45" applyFont="1">
      <alignment vertical="center"/>
    </xf>
    <xf numFmtId="0" fontId="9" fillId="0" borderId="5" xfId="43" applyFont="1" applyBorder="1" applyAlignment="1">
      <alignment horizontal="right" vertical="center"/>
    </xf>
    <xf numFmtId="0" fontId="39" fillId="0" borderId="6" xfId="81" applyFont="1" applyBorder="1" applyAlignment="1">
      <alignment horizontal="center" vertical="center" wrapText="1"/>
    </xf>
    <xf numFmtId="0" fontId="9" fillId="0" borderId="0" xfId="43" applyFont="1" applyBorder="1" applyAlignment="1">
      <alignment horizontal="right" vertical="center"/>
    </xf>
    <xf numFmtId="0" fontId="41" fillId="0" borderId="6" xfId="43" applyFont="1" applyBorder="1" applyAlignment="1">
      <alignment horizontal="center" vertical="center" wrapText="1"/>
    </xf>
    <xf numFmtId="0" fontId="41" fillId="0" borderId="6" xfId="45" applyFont="1" applyBorder="1" applyAlignment="1">
      <alignment horizontal="center" vertical="center" wrapText="1"/>
    </xf>
    <xf numFmtId="0" fontId="41" fillId="0" borderId="19" xfId="46" applyFont="1" applyBorder="1" applyAlignment="1">
      <alignment horizontal="center" vertical="center" wrapText="1"/>
    </xf>
    <xf numFmtId="0" fontId="41" fillId="0" borderId="6" xfId="46" applyFont="1" applyBorder="1" applyAlignment="1">
      <alignment horizontal="center" vertical="center" wrapText="1"/>
    </xf>
    <xf numFmtId="4" fontId="9" fillId="0" borderId="6" xfId="43" applyNumberFormat="1" applyFont="1" applyFill="1" applyBorder="1" applyAlignment="1">
      <alignment horizontal="center" vertical="center" wrapText="1"/>
    </xf>
    <xf numFmtId="0" fontId="9" fillId="0" borderId="19" xfId="46" applyFont="1" applyBorder="1" applyAlignment="1">
      <alignment horizontal="center" vertical="center" wrapText="1"/>
    </xf>
    <xf numFmtId="0" fontId="41" fillId="0" borderId="6" xfId="49" applyFont="1" applyBorder="1" applyAlignment="1">
      <alignment horizontal="center" vertical="center" wrapText="1"/>
    </xf>
    <xf numFmtId="0" fontId="44" fillId="0" borderId="6" xfId="49" applyFont="1" applyBorder="1" applyAlignment="1">
      <alignment horizontal="center" vertical="center" wrapText="1"/>
    </xf>
    <xf numFmtId="182" fontId="32" fillId="0" borderId="6" xfId="80" applyNumberFormat="1" applyFont="1" applyFill="1" applyBorder="1" applyAlignment="1">
      <alignment horizontal="right"/>
    </xf>
    <xf numFmtId="0" fontId="45" fillId="0" borderId="6" xfId="76" applyFont="1" applyFill="1" applyBorder="1" applyAlignment="1">
      <alignment vertical="center"/>
    </xf>
    <xf numFmtId="0" fontId="45" fillId="0" borderId="7" xfId="76" applyFont="1" applyFill="1" applyBorder="1" applyAlignment="1">
      <alignment vertical="center"/>
    </xf>
    <xf numFmtId="0" fontId="45" fillId="0" borderId="9" xfId="76" applyFont="1" applyFill="1" applyBorder="1" applyAlignment="1">
      <alignment vertical="center"/>
    </xf>
    <xf numFmtId="182" fontId="0" fillId="0" borderId="6" xfId="0" applyNumberFormat="1" applyBorder="1">
      <alignment vertical="center"/>
    </xf>
    <xf numFmtId="0" fontId="0" fillId="0" borderId="0" xfId="0" applyFont="1">
      <alignment vertical="center"/>
    </xf>
    <xf numFmtId="180" fontId="52" fillId="0" borderId="0" xfId="51" applyNumberFormat="1" applyFont="1" applyFill="1" applyAlignment="1"/>
    <xf numFmtId="0" fontId="0" fillId="0" borderId="0" xfId="0" applyFill="1">
      <alignment vertical="center"/>
    </xf>
    <xf numFmtId="182" fontId="35" fillId="0" borderId="6" xfId="49" applyNumberFormat="1" applyFont="1" applyFill="1" applyBorder="1" applyAlignment="1" applyProtection="1">
      <alignment horizontal="right" wrapText="1"/>
    </xf>
    <xf numFmtId="182" fontId="2" fillId="0" borderId="6" xfId="150" applyNumberFormat="1" applyFont="1" applyFill="1" applyBorder="1" applyAlignment="1">
      <alignment horizontal="right" wrapText="1"/>
    </xf>
    <xf numFmtId="182" fontId="11" fillId="0" borderId="6" xfId="165" applyNumberFormat="1" applyFont="1" applyFill="1" applyBorder="1" applyAlignment="1" applyProtection="1">
      <alignment horizontal="right" wrapText="1"/>
    </xf>
    <xf numFmtId="182" fontId="11" fillId="0" borderId="6" xfId="150" applyNumberFormat="1" applyFont="1" applyFill="1" applyBorder="1" applyAlignment="1" applyProtection="1">
      <alignment horizontal="right" wrapText="1"/>
    </xf>
    <xf numFmtId="49" fontId="11" fillId="0" borderId="6" xfId="150" applyNumberFormat="1" applyFont="1" applyFill="1" applyBorder="1" applyAlignment="1" applyProtection="1">
      <alignment horizontal="left"/>
    </xf>
    <xf numFmtId="182" fontId="11" fillId="0" borderId="6" xfId="145" applyNumberFormat="1" applyFont="1" applyFill="1" applyBorder="1" applyAlignment="1">
      <alignment horizontal="right" wrapText="1"/>
    </xf>
    <xf numFmtId="182" fontId="0" fillId="0" borderId="6" xfId="0" applyNumberFormat="1" applyFill="1" applyBorder="1" applyAlignment="1">
      <alignment horizontal="right" wrapText="1"/>
    </xf>
    <xf numFmtId="0" fontId="35" fillId="0" borderId="6" xfId="49" applyNumberFormat="1" applyFont="1" applyFill="1" applyBorder="1" applyAlignment="1" applyProtection="1">
      <alignment horizontal="left" wrapText="1"/>
    </xf>
    <xf numFmtId="182" fontId="35" fillId="0" borderId="6" xfId="49" applyNumberFormat="1" applyFont="1" applyFill="1" applyBorder="1" applyAlignment="1">
      <alignment horizontal="right" wrapText="1"/>
    </xf>
    <xf numFmtId="49" fontId="35" fillId="0" borderId="6" xfId="49" applyNumberFormat="1" applyFont="1" applyFill="1" applyBorder="1" applyAlignment="1" applyProtection="1">
      <alignment horizontal="left"/>
    </xf>
    <xf numFmtId="0" fontId="35" fillId="0" borderId="6" xfId="49" applyNumberFormat="1" applyFont="1" applyFill="1" applyBorder="1" applyAlignment="1" applyProtection="1">
      <alignment horizontal="left"/>
    </xf>
    <xf numFmtId="0" fontId="34" fillId="0" borderId="6" xfId="48" applyNumberFormat="1" applyFont="1" applyFill="1" applyBorder="1" applyAlignment="1" applyProtection="1">
      <alignment horizontal="left" wrapText="1"/>
    </xf>
    <xf numFmtId="182" fontId="34" fillId="0" borderId="6" xfId="48" applyNumberFormat="1" applyFont="1" applyFill="1" applyBorder="1" applyAlignment="1">
      <alignment horizontal="right"/>
    </xf>
    <xf numFmtId="182" fontId="34" fillId="0" borderId="6" xfId="48" applyNumberFormat="1" applyFont="1" applyFill="1" applyBorder="1" applyAlignment="1" applyProtection="1">
      <alignment horizontal="right"/>
    </xf>
    <xf numFmtId="49" fontId="34" fillId="0" borderId="6" xfId="48" applyNumberFormat="1" applyFont="1" applyFill="1" applyBorder="1" applyAlignment="1" applyProtection="1">
      <alignment horizontal="left"/>
    </xf>
    <xf numFmtId="0" fontId="34" fillId="0" borderId="6" xfId="48" applyNumberFormat="1" applyFont="1" applyFill="1" applyBorder="1" applyAlignment="1" applyProtection="1">
      <alignment horizontal="left"/>
    </xf>
    <xf numFmtId="182" fontId="34" fillId="0" borderId="11" xfId="47" applyNumberFormat="1" applyFont="1" applyFill="1" applyBorder="1" applyAlignment="1">
      <alignment horizontal="right" wrapText="1"/>
    </xf>
    <xf numFmtId="0" fontId="34" fillId="0" borderId="6" xfId="47" applyNumberFormat="1" applyFont="1" applyFill="1" applyBorder="1" applyAlignment="1" applyProtection="1">
      <alignment horizontal="left" wrapText="1"/>
    </xf>
    <xf numFmtId="49" fontId="34" fillId="0" borderId="11" xfId="47" applyNumberFormat="1" applyFont="1" applyFill="1" applyBorder="1" applyAlignment="1">
      <alignment horizontal="left"/>
    </xf>
    <xf numFmtId="0" fontId="34" fillId="0" borderId="11" xfId="47" applyNumberFormat="1" applyFont="1" applyFill="1" applyBorder="1" applyAlignment="1">
      <alignment horizontal="left"/>
    </xf>
    <xf numFmtId="0" fontId="34" fillId="0" borderId="6" xfId="43" applyNumberFormat="1" applyFont="1" applyFill="1" applyBorder="1" applyAlignment="1" applyProtection="1">
      <alignment horizontal="left" wrapText="1"/>
    </xf>
    <xf numFmtId="182" fontId="34" fillId="0" borderId="6" xfId="43" applyNumberFormat="1" applyFont="1" applyFill="1" applyBorder="1" applyAlignment="1" applyProtection="1">
      <alignment horizontal="right"/>
    </xf>
    <xf numFmtId="49" fontId="34" fillId="0" borderId="6" xfId="43" applyNumberFormat="1" applyFont="1" applyFill="1" applyBorder="1" applyAlignment="1" applyProtection="1">
      <alignment horizontal="left"/>
    </xf>
    <xf numFmtId="0" fontId="34" fillId="0" borderId="6" xfId="43" applyNumberFormat="1" applyFont="1" applyFill="1" applyBorder="1" applyAlignment="1" applyProtection="1">
      <alignment horizontal="left"/>
    </xf>
    <xf numFmtId="4" fontId="40" fillId="0" borderId="11" xfId="81" applyNumberFormat="1" applyFont="1" applyFill="1" applyBorder="1" applyAlignment="1">
      <alignment horizontal="right" wrapText="1"/>
    </xf>
    <xf numFmtId="180" fontId="40" fillId="0" borderId="11" xfId="81" applyNumberFormat="1" applyFont="1" applyFill="1" applyBorder="1" applyAlignment="1">
      <alignment horizontal="right" wrapText="1"/>
    </xf>
    <xf numFmtId="49" fontId="40" fillId="0" borderId="6" xfId="81" applyNumberFormat="1" applyFont="1" applyFill="1" applyBorder="1" applyAlignment="1">
      <alignment horizontal="left" wrapText="1"/>
    </xf>
    <xf numFmtId="178" fontId="0" fillId="0" borderId="6" xfId="0" applyNumberFormat="1" applyFill="1" applyBorder="1" applyAlignment="1">
      <alignment horizontal="right" wrapText="1"/>
    </xf>
    <xf numFmtId="182" fontId="40" fillId="0" borderId="11" xfId="81" applyNumberFormat="1" applyFont="1" applyFill="1" applyBorder="1" applyAlignment="1">
      <alignment horizontal="right" wrapText="1"/>
    </xf>
    <xf numFmtId="182" fontId="33" fillId="0" borderId="6" xfId="83" applyNumberFormat="1" applyFont="1" applyFill="1" applyBorder="1" applyAlignment="1" applyProtection="1">
      <alignment horizontal="right" vertical="center" wrapText="1"/>
    </xf>
    <xf numFmtId="182" fontId="33" fillId="0" borderId="6" xfId="80" applyNumberFormat="1" applyFont="1" applyFill="1" applyBorder="1" applyAlignment="1" applyProtection="1">
      <alignment horizontal="right" vertical="center"/>
    </xf>
    <xf numFmtId="180" fontId="46" fillId="0" borderId="6" xfId="80" applyNumberFormat="1" applyFont="1" applyFill="1" applyBorder="1" applyAlignment="1">
      <alignment horizontal="right"/>
    </xf>
    <xf numFmtId="182" fontId="45" fillId="0" borderId="6" xfId="80" applyNumberFormat="1" applyFont="1" applyFill="1" applyBorder="1" applyAlignment="1" applyProtection="1">
      <alignment horizontal="right" wrapText="1"/>
    </xf>
    <xf numFmtId="0" fontId="11" fillId="0" borderId="7" xfId="76" applyFont="1" applyFill="1" applyBorder="1" applyAlignment="1">
      <alignment vertical="center"/>
    </xf>
    <xf numFmtId="182" fontId="3" fillId="0" borderId="6" xfId="80" applyNumberFormat="1" applyFill="1" applyBorder="1" applyAlignment="1">
      <alignment horizontal="right"/>
    </xf>
    <xf numFmtId="0" fontId="11" fillId="0" borderId="0" xfId="84" applyFont="1" applyFill="1" applyAlignment="1">
      <alignment vertical="center"/>
    </xf>
    <xf numFmtId="182" fontId="11" fillId="0" borderId="8" xfId="80" applyNumberFormat="1" applyFont="1" applyFill="1" applyBorder="1" applyAlignment="1" applyProtection="1">
      <alignment horizontal="right" wrapText="1"/>
    </xf>
    <xf numFmtId="182" fontId="11" fillId="0" borderId="6" xfId="80" applyNumberFormat="1" applyFont="1" applyFill="1" applyBorder="1" applyAlignment="1" applyProtection="1">
      <alignment horizontal="right" vertical="center" wrapText="1"/>
    </xf>
    <xf numFmtId="0" fontId="8" fillId="0" borderId="0" xfId="158" applyFont="1" applyAlignment="1">
      <alignment horizontal="center" vertical="center"/>
    </xf>
    <xf numFmtId="0" fontId="4" fillId="0" borderId="0" xfId="158" applyFont="1">
      <alignment vertical="center"/>
    </xf>
    <xf numFmtId="0" fontId="4" fillId="0" borderId="0" xfId="158" applyFont="1" applyAlignment="1">
      <alignment horizontal="left" vertical="center"/>
    </xf>
    <xf numFmtId="4" fontId="43" fillId="0" borderId="20" xfId="92" applyNumberFormat="1" applyFont="1" applyFill="1" applyBorder="1" applyAlignment="1" applyProtection="1">
      <alignment horizontal="right" wrapText="1"/>
    </xf>
    <xf numFmtId="0" fontId="43" fillId="0" borderId="20" xfId="75" applyNumberFormat="1" applyFont="1" applyFill="1" applyBorder="1" applyAlignment="1" applyProtection="1">
      <alignment horizontal="left" wrapText="1"/>
    </xf>
    <xf numFmtId="49" fontId="43" fillId="0" borderId="20" xfId="75" applyNumberFormat="1" applyFont="1" applyFill="1" applyBorder="1" applyAlignment="1" applyProtection="1">
      <alignment horizontal="left"/>
    </xf>
    <xf numFmtId="0" fontId="43" fillId="0" borderId="20" xfId="75" applyNumberFormat="1" applyFont="1" applyFill="1" applyBorder="1" applyAlignment="1" applyProtection="1">
      <alignment horizontal="left"/>
    </xf>
    <xf numFmtId="10" fontId="14" fillId="0" borderId="13" xfId="82" applyNumberFormat="1" applyFont="1" applyFill="1" applyBorder="1" applyAlignment="1">
      <alignment horizontal="right"/>
    </xf>
    <xf numFmtId="0" fontId="11" fillId="0" borderId="0" xfId="82" applyFont="1" applyFill="1">
      <alignment vertical="center"/>
    </xf>
    <xf numFmtId="4" fontId="14" fillId="0" borderId="6" xfId="82" applyNumberFormat="1" applyFont="1" applyFill="1" applyBorder="1" applyAlignment="1">
      <alignment horizontal="right"/>
    </xf>
    <xf numFmtId="0" fontId="34" fillId="0" borderId="6" xfId="45" applyNumberFormat="1" applyFont="1" applyFill="1" applyBorder="1" applyAlignment="1" applyProtection="1">
      <alignment horizontal="left" wrapText="1"/>
    </xf>
    <xf numFmtId="182" fontId="11" fillId="0" borderId="6" xfId="45" applyNumberFormat="1" applyFont="1" applyFill="1" applyBorder="1" applyAlignment="1" applyProtection="1">
      <alignment horizontal="right"/>
    </xf>
    <xf numFmtId="49" fontId="34" fillId="0" borderId="6" xfId="45" applyNumberFormat="1" applyFont="1" applyFill="1" applyBorder="1" applyAlignment="1" applyProtection="1">
      <alignment horizontal="left"/>
    </xf>
    <xf numFmtId="0" fontId="34" fillId="0" borderId="6" xfId="45" applyNumberFormat="1" applyFont="1" applyFill="1" applyBorder="1" applyAlignment="1" applyProtection="1">
      <alignment horizontal="left"/>
    </xf>
    <xf numFmtId="0" fontId="34" fillId="0" borderId="6" xfId="44" applyNumberFormat="1" applyFont="1" applyFill="1" applyBorder="1" applyAlignment="1" applyProtection="1">
      <alignment horizontal="left" wrapText="1"/>
    </xf>
    <xf numFmtId="0" fontId="9" fillId="0" borderId="0" xfId="44" applyFont="1" applyFill="1">
      <alignment vertical="center"/>
    </xf>
    <xf numFmtId="4" fontId="34" fillId="0" borderId="6" xfId="44" applyNumberFormat="1" applyFont="1" applyFill="1" applyBorder="1" applyAlignment="1" applyProtection="1">
      <alignment horizontal="right"/>
    </xf>
    <xf numFmtId="182" fontId="11" fillId="0" borderId="11" xfId="160" applyNumberFormat="1" applyFont="1" applyFill="1" applyBorder="1" applyAlignment="1">
      <alignment horizontal="right" wrapText="1"/>
    </xf>
    <xf numFmtId="49" fontId="34" fillId="0" borderId="6" xfId="44" applyNumberFormat="1" applyFont="1" applyFill="1" applyBorder="1" applyAlignment="1" applyProtection="1">
      <alignment horizontal="left"/>
    </xf>
    <xf numFmtId="0" fontId="34" fillId="0" borderId="6" xfId="44" applyNumberFormat="1" applyFont="1" applyFill="1" applyBorder="1" applyAlignment="1" applyProtection="1">
      <alignment horizontal="left"/>
    </xf>
    <xf numFmtId="182" fontId="11" fillId="0" borderId="6" xfId="137" applyNumberFormat="1" applyFont="1" applyFill="1" applyBorder="1" applyAlignment="1" applyProtection="1">
      <alignment horizontal="right"/>
    </xf>
    <xf numFmtId="49" fontId="34" fillId="0" borderId="6" xfId="46" applyNumberFormat="1" applyFont="1" applyFill="1" applyBorder="1" applyAlignment="1">
      <alignment horizontal="left" wrapText="1"/>
    </xf>
    <xf numFmtId="182" fontId="34" fillId="0" borderId="6" xfId="46" applyNumberFormat="1" applyFont="1" applyFill="1" applyBorder="1" applyAlignment="1" applyProtection="1">
      <alignment horizontal="right"/>
    </xf>
    <xf numFmtId="182" fontId="11" fillId="0" borderId="6" xfId="139" applyNumberFormat="1" applyFont="1" applyFill="1" applyBorder="1" applyAlignment="1" applyProtection="1">
      <alignment horizontal="right"/>
    </xf>
    <xf numFmtId="0" fontId="14" fillId="0" borderId="6" xfId="82" applyFont="1" applyFill="1" applyBorder="1" applyAlignment="1">
      <alignment horizontal="right"/>
    </xf>
    <xf numFmtId="182" fontId="11" fillId="0" borderId="6" xfId="140" applyNumberFormat="1" applyFont="1" applyFill="1" applyBorder="1" applyAlignment="1" applyProtection="1">
      <alignment horizontal="right"/>
    </xf>
    <xf numFmtId="0" fontId="14" fillId="0" borderId="14" xfId="82" applyFont="1" applyFill="1" applyBorder="1" applyAlignment="1">
      <alignment vertical="center"/>
    </xf>
    <xf numFmtId="182" fontId="2" fillId="0" borderId="6" xfId="149" applyNumberFormat="1" applyFont="1" applyFill="1" applyBorder="1" applyAlignment="1">
      <alignment horizontal="right" wrapText="1"/>
    </xf>
    <xf numFmtId="182" fontId="11" fillId="0" borderId="6" xfId="164" applyNumberFormat="1" applyFont="1" applyFill="1" applyBorder="1" applyAlignment="1" applyProtection="1">
      <alignment horizontal="right" wrapText="1"/>
    </xf>
    <xf numFmtId="49" fontId="11" fillId="0" borderId="7" xfId="149" applyNumberFormat="1" applyFont="1" applyFill="1" applyBorder="1" applyAlignment="1" applyProtection="1">
      <alignment horizontal="left" wrapText="1"/>
    </xf>
    <xf numFmtId="0" fontId="11" fillId="0" borderId="7" xfId="149" applyNumberFormat="1" applyFont="1" applyFill="1" applyBorder="1" applyAlignment="1" applyProtection="1">
      <alignment horizontal="left" wrapText="1"/>
    </xf>
    <xf numFmtId="182" fontId="11" fillId="0" borderId="6" xfId="146" applyNumberFormat="1" applyFont="1" applyFill="1" applyBorder="1" applyAlignment="1">
      <alignment horizontal="right" wrapText="1"/>
    </xf>
    <xf numFmtId="182" fontId="11" fillId="0" borderId="6" xfId="50" applyNumberFormat="1" applyFont="1" applyFill="1" applyBorder="1" applyAlignment="1" applyProtection="1">
      <alignment horizontal="right" wrapText="1"/>
    </xf>
    <xf numFmtId="182" fontId="9" fillId="0" borderId="6" xfId="50" applyNumberFormat="1" applyFont="1" applyFill="1" applyBorder="1" applyAlignment="1">
      <alignment horizontal="right" wrapText="1"/>
    </xf>
    <xf numFmtId="0" fontId="9" fillId="0" borderId="6" xfId="50" applyNumberFormat="1" applyFont="1" applyFill="1" applyBorder="1" applyAlignment="1">
      <alignment horizontal="left"/>
    </xf>
    <xf numFmtId="182" fontId="11" fillId="0" borderId="6" xfId="143" applyNumberFormat="1" applyFont="1" applyFill="1" applyBorder="1" applyAlignment="1" applyProtection="1">
      <alignment horizontal="right" wrapText="1"/>
    </xf>
    <xf numFmtId="182" fontId="11" fillId="0" borderId="6" xfId="143" applyNumberFormat="1" applyFont="1" applyFill="1" applyBorder="1" applyAlignment="1">
      <alignment horizontal="right" wrapText="1"/>
    </xf>
    <xf numFmtId="182" fontId="11" fillId="0" borderId="6" xfId="145" applyNumberFormat="1" applyFont="1" applyFill="1" applyBorder="1" applyAlignment="1" applyProtection="1">
      <alignment horizontal="right" wrapText="1"/>
    </xf>
    <xf numFmtId="49" fontId="11" fillId="0" borderId="6" xfId="145" applyNumberFormat="1" applyFont="1" applyFill="1" applyBorder="1" applyAlignment="1" applyProtection="1">
      <alignment horizontal="left"/>
    </xf>
    <xf numFmtId="0" fontId="11" fillId="0" borderId="6" xfId="145" applyNumberFormat="1" applyFont="1" applyFill="1" applyBorder="1" applyAlignment="1" applyProtection="1">
      <alignment horizontal="left"/>
    </xf>
    <xf numFmtId="0" fontId="11" fillId="0" borderId="6" xfId="145" applyNumberFormat="1" applyFont="1" applyFill="1" applyBorder="1" applyAlignment="1" applyProtection="1">
      <alignment horizontal="left" wrapText="1"/>
    </xf>
    <xf numFmtId="0" fontId="9" fillId="0" borderId="5" xfId="161" applyFont="1" applyFill="1" applyBorder="1" applyAlignment="1">
      <alignment horizontal="left" vertical="center"/>
    </xf>
    <xf numFmtId="0" fontId="9" fillId="0" borderId="6" xfId="145" applyFont="1" applyBorder="1" applyAlignment="1">
      <alignment horizontal="center" vertical="center"/>
    </xf>
    <xf numFmtId="0" fontId="9" fillId="0" borderId="6" xfId="145" applyFont="1" applyFill="1" applyBorder="1" applyAlignment="1">
      <alignment horizontal="center" vertical="center"/>
    </xf>
    <xf numFmtId="0" fontId="2" fillId="0" borderId="0" xfId="145">
      <alignment vertical="center"/>
    </xf>
    <xf numFmtId="0" fontId="9" fillId="0" borderId="6" xfId="145" applyFont="1" applyBorder="1" applyAlignment="1">
      <alignment horizontal="center" vertical="center" wrapText="1"/>
    </xf>
    <xf numFmtId="0" fontId="11" fillId="0" borderId="0" xfId="145" applyFont="1">
      <alignment vertical="center"/>
    </xf>
    <xf numFmtId="0" fontId="11" fillId="0" borderId="5" xfId="145" applyFont="1" applyBorder="1">
      <alignment vertical="center"/>
    </xf>
    <xf numFmtId="0" fontId="9" fillId="0" borderId="0" xfId="163" applyNumberFormat="1" applyFont="1" applyFill="1" applyAlignment="1" applyProtection="1">
      <alignment horizontal="centerContinuous" vertical="center"/>
    </xf>
    <xf numFmtId="0" fontId="11" fillId="0" borderId="0" xfId="163" applyNumberFormat="1" applyFont="1" applyFill="1" applyAlignment="1" applyProtection="1">
      <alignment horizontal="centerContinuous" vertical="center"/>
    </xf>
    <xf numFmtId="0" fontId="9" fillId="0" borderId="0" xfId="163" applyNumberFormat="1" applyFont="1" applyFill="1" applyAlignment="1" applyProtection="1">
      <alignment horizontal="right" vertical="center"/>
    </xf>
    <xf numFmtId="182" fontId="11" fillId="0" borderId="6" xfId="146" applyNumberFormat="1" applyFont="1" applyFill="1" applyBorder="1" applyAlignment="1" applyProtection="1">
      <alignment horizontal="right" wrapText="1"/>
    </xf>
    <xf numFmtId="49" fontId="11" fillId="0" borderId="6" xfId="146" applyNumberFormat="1" applyFont="1" applyFill="1" applyBorder="1" applyAlignment="1" applyProtection="1">
      <alignment horizontal="left"/>
    </xf>
    <xf numFmtId="0" fontId="11" fillId="0" borderId="6" xfId="146" applyNumberFormat="1" applyFont="1" applyFill="1" applyBorder="1" applyAlignment="1" applyProtection="1">
      <alignment horizontal="left"/>
    </xf>
    <xf numFmtId="0" fontId="11" fillId="0" borderId="6" xfId="146" applyNumberFormat="1" applyFont="1" applyFill="1" applyBorder="1" applyAlignment="1" applyProtection="1">
      <alignment horizontal="left" wrapText="1"/>
    </xf>
    <xf numFmtId="0" fontId="9" fillId="0" borderId="5" xfId="161" applyFont="1" applyFill="1" applyBorder="1" applyAlignment="1">
      <alignment horizontal="left" vertical="center"/>
    </xf>
    <xf numFmtId="0" fontId="9" fillId="0" borderId="6" xfId="146" applyFont="1" applyBorder="1" applyAlignment="1">
      <alignment horizontal="center" vertical="center"/>
    </xf>
    <xf numFmtId="0" fontId="9" fillId="0" borderId="6" xfId="146" applyFont="1" applyFill="1" applyBorder="1" applyAlignment="1">
      <alignment horizontal="center" vertical="center"/>
    </xf>
    <xf numFmtId="0" fontId="2" fillId="0" borderId="0" xfId="146">
      <alignment vertical="center"/>
    </xf>
    <xf numFmtId="0" fontId="9" fillId="0" borderId="6" xfId="146" applyFont="1" applyBorder="1" applyAlignment="1">
      <alignment horizontal="center" vertical="center" wrapText="1"/>
    </xf>
    <xf numFmtId="0" fontId="11" fillId="0" borderId="5" xfId="146" applyFont="1" applyBorder="1">
      <alignment vertical="center"/>
    </xf>
    <xf numFmtId="49" fontId="11" fillId="0" borderId="7" xfId="150" applyNumberFormat="1" applyFont="1" applyFill="1" applyBorder="1" applyAlignment="1" applyProtection="1">
      <alignment horizontal="left" wrapText="1"/>
    </xf>
    <xf numFmtId="49" fontId="2" fillId="0" borderId="6" xfId="150" applyNumberFormat="1" applyFont="1" applyFill="1" applyBorder="1" applyAlignment="1" applyProtection="1">
      <alignment horizontal="left"/>
    </xf>
    <xf numFmtId="0" fontId="9" fillId="0" borderId="6" xfId="148" applyFont="1" applyBorder="1" applyAlignment="1">
      <alignment horizontal="center" vertical="center"/>
    </xf>
    <xf numFmtId="0" fontId="9" fillId="0" borderId="6" xfId="148" applyFont="1" applyFill="1" applyBorder="1" applyAlignment="1">
      <alignment horizontal="center" vertical="center"/>
    </xf>
    <xf numFmtId="0" fontId="2" fillId="0" borderId="0" xfId="148">
      <alignment vertical="center"/>
    </xf>
    <xf numFmtId="0" fontId="9" fillId="0" borderId="6" xfId="148" applyFont="1" applyBorder="1" applyAlignment="1">
      <alignment horizontal="center" vertical="center" wrapText="1"/>
    </xf>
    <xf numFmtId="0" fontId="11" fillId="0" borderId="5" xfId="148" applyFont="1" applyBorder="1">
      <alignment vertical="center"/>
    </xf>
    <xf numFmtId="49" fontId="9" fillId="0" borderId="6" xfId="148" applyNumberFormat="1" applyFont="1" applyFill="1" applyBorder="1" applyAlignment="1" applyProtection="1">
      <alignment vertical="center" wrapText="1"/>
    </xf>
    <xf numFmtId="49" fontId="9" fillId="0" borderId="6" xfId="148" applyNumberFormat="1" applyFont="1" applyFill="1" applyBorder="1" applyAlignment="1" applyProtection="1">
      <alignment horizontal="center" vertical="center"/>
    </xf>
    <xf numFmtId="177" fontId="9" fillId="0" borderId="6" xfId="148" applyNumberFormat="1" applyFont="1" applyFill="1" applyBorder="1" applyAlignment="1" applyProtection="1">
      <alignment horizontal="center" vertical="center" wrapText="1"/>
    </xf>
    <xf numFmtId="179" fontId="9" fillId="0" borderId="6" xfId="148" applyNumberFormat="1" applyFont="1" applyFill="1" applyBorder="1" applyAlignment="1" applyProtection="1">
      <alignment horizontal="right" vertical="center"/>
    </xf>
    <xf numFmtId="0" fontId="9" fillId="0" borderId="6" xfId="148" applyFont="1" applyFill="1" applyBorder="1">
      <alignment vertical="center"/>
    </xf>
    <xf numFmtId="0" fontId="9" fillId="0" borderId="6" xfId="148" applyFont="1" applyBorder="1">
      <alignment vertical="center"/>
    </xf>
    <xf numFmtId="0" fontId="9" fillId="0" borderId="5" xfId="161" applyFont="1" applyFill="1" applyBorder="1" applyAlignment="1">
      <alignment horizontal="left" vertical="center"/>
    </xf>
    <xf numFmtId="0" fontId="9" fillId="0" borderId="6" xfId="149" applyFont="1" applyBorder="1" applyAlignment="1">
      <alignment horizontal="center" vertical="center" wrapText="1"/>
    </xf>
    <xf numFmtId="0" fontId="2" fillId="0" borderId="0" xfId="149">
      <alignment vertical="center"/>
    </xf>
    <xf numFmtId="0" fontId="11" fillId="0" borderId="0" xfId="149" applyFont="1">
      <alignment vertical="center"/>
    </xf>
    <xf numFmtId="0" fontId="9" fillId="0" borderId="0" xfId="149" applyNumberFormat="1" applyFont="1" applyFill="1" applyAlignment="1" applyProtection="1">
      <alignment horizontal="right" vertical="center"/>
    </xf>
    <xf numFmtId="0" fontId="9" fillId="0" borderId="6" xfId="149" applyFont="1" applyBorder="1" applyAlignment="1">
      <alignment vertical="center" wrapText="1"/>
    </xf>
    <xf numFmtId="0" fontId="9" fillId="0" borderId="0" xfId="149" applyNumberFormat="1" applyFont="1" applyFill="1" applyBorder="1" applyAlignment="1" applyProtection="1">
      <alignment horizontal="right" vertical="center"/>
    </xf>
    <xf numFmtId="0" fontId="2" fillId="0" borderId="0" xfId="149" applyFont="1">
      <alignment vertical="center"/>
    </xf>
    <xf numFmtId="0" fontId="5" fillId="0" borderId="0" xfId="149" applyFont="1" applyAlignment="1">
      <alignment horizontal="left" vertical="center"/>
    </xf>
    <xf numFmtId="0" fontId="9" fillId="0" borderId="5" xfId="161" applyFont="1" applyFill="1" applyBorder="1" applyAlignment="1">
      <alignment horizontal="left" vertical="center"/>
    </xf>
    <xf numFmtId="0" fontId="9" fillId="0" borderId="6" xfId="150" applyFont="1" applyBorder="1" applyAlignment="1">
      <alignment horizontal="center" vertical="center" wrapText="1"/>
    </xf>
    <xf numFmtId="0" fontId="2" fillId="0" borderId="0" xfId="150">
      <alignment vertical="center"/>
    </xf>
    <xf numFmtId="0" fontId="11" fillId="0" borderId="0" xfId="150" applyFont="1">
      <alignment vertical="center"/>
    </xf>
    <xf numFmtId="0" fontId="11" fillId="0" borderId="0" xfId="150" applyFont="1" applyFill="1">
      <alignment vertical="center"/>
    </xf>
    <xf numFmtId="0" fontId="8" fillId="0" borderId="0" xfId="150" applyFont="1" applyAlignment="1">
      <alignment horizontal="centerContinuous" vertical="center"/>
    </xf>
    <xf numFmtId="0" fontId="10" fillId="0" borderId="0" xfId="150" applyNumberFormat="1" applyFont="1" applyFill="1" applyAlignment="1" applyProtection="1">
      <alignment horizontal="right" vertical="center"/>
    </xf>
    <xf numFmtId="0" fontId="10" fillId="0" borderId="0" xfId="150" applyFont="1" applyAlignment="1">
      <alignment horizontal="right" vertical="center"/>
    </xf>
    <xf numFmtId="0" fontId="2" fillId="0" borderId="0" xfId="150" applyFont="1">
      <alignment vertical="center"/>
    </xf>
    <xf numFmtId="182" fontId="14" fillId="0" borderId="6" xfId="82" applyNumberFormat="1" applyFont="1" applyFill="1" applyBorder="1" applyAlignment="1">
      <alignment horizontal="right"/>
    </xf>
    <xf numFmtId="0" fontId="14" fillId="0" borderId="14" xfId="82" applyFont="1" applyFill="1" applyBorder="1" applyAlignment="1">
      <alignment vertical="center" wrapText="1"/>
    </xf>
    <xf numFmtId="10" fontId="42" fillId="0" borderId="13" xfId="82" applyNumberFormat="1" applyFont="1" applyFill="1" applyBorder="1" applyAlignment="1">
      <alignment horizontal="right"/>
    </xf>
    <xf numFmtId="182" fontId="42" fillId="0" borderId="6" xfId="82" applyNumberFormat="1" applyFont="1" applyFill="1" applyBorder="1" applyAlignment="1">
      <alignment horizontal="right"/>
    </xf>
    <xf numFmtId="182" fontId="13" fillId="0" borderId="6" xfId="82" applyNumberFormat="1" applyFont="1" applyFill="1" applyBorder="1" applyAlignment="1">
      <alignment horizontal="right"/>
    </xf>
    <xf numFmtId="4" fontId="13" fillId="0" borderId="6" xfId="82" applyNumberFormat="1" applyFont="1" applyFill="1" applyBorder="1" applyAlignment="1">
      <alignment horizontal="right"/>
    </xf>
    <xf numFmtId="0" fontId="13" fillId="0" borderId="14" xfId="82" applyFont="1" applyFill="1" applyBorder="1" applyAlignment="1">
      <alignment vertical="center"/>
    </xf>
    <xf numFmtId="0" fontId="9" fillId="0" borderId="5" xfId="161" applyFont="1" applyFill="1" applyBorder="1" applyAlignment="1">
      <alignment horizontal="left" vertical="center"/>
    </xf>
    <xf numFmtId="0" fontId="2" fillId="0" borderId="0" xfId="151">
      <alignment vertical="center"/>
    </xf>
    <xf numFmtId="0" fontId="10" fillId="0" borderId="0" xfId="151" applyFont="1">
      <alignment vertical="center"/>
    </xf>
    <xf numFmtId="0" fontId="9" fillId="0" borderId="0" xfId="151" applyFont="1" applyFill="1">
      <alignment vertical="center"/>
    </xf>
    <xf numFmtId="0" fontId="8" fillId="0" borderId="0" xfId="151" applyFont="1" applyAlignment="1">
      <alignment horizontal="centerContinuous" vertical="center"/>
    </xf>
    <xf numFmtId="0" fontId="10" fillId="0" borderId="6" xfId="151" applyFont="1" applyBorder="1" applyAlignment="1">
      <alignment horizontal="center" vertical="center"/>
    </xf>
    <xf numFmtId="177" fontId="11" fillId="0" borderId="6" xfId="151" applyNumberFormat="1" applyFont="1" applyFill="1" applyBorder="1" applyAlignment="1" applyProtection="1">
      <alignment vertical="center" wrapText="1"/>
    </xf>
    <xf numFmtId="49" fontId="11" fillId="0" borderId="6" xfId="151" applyNumberFormat="1" applyFont="1" applyFill="1" applyBorder="1" applyAlignment="1" applyProtection="1">
      <alignment vertical="center" wrapText="1"/>
    </xf>
    <xf numFmtId="0" fontId="2" fillId="0" borderId="6" xfId="151" applyBorder="1">
      <alignment vertical="center"/>
    </xf>
    <xf numFmtId="0" fontId="10" fillId="0" borderId="0" xfId="151" applyNumberFormat="1" applyFont="1" applyFill="1" applyAlignment="1" applyProtection="1">
      <alignment horizontal="right" vertical="center"/>
    </xf>
    <xf numFmtId="0" fontId="10" fillId="0" borderId="0" xfId="151" applyFont="1" applyAlignment="1">
      <alignment horizontal="right" vertical="center"/>
    </xf>
    <xf numFmtId="4" fontId="14" fillId="0" borderId="6" xfId="82" applyNumberFormat="1" applyFont="1" applyFill="1" applyBorder="1" applyAlignment="1" applyProtection="1">
      <alignment horizontal="right"/>
    </xf>
    <xf numFmtId="0" fontId="9" fillId="0" borderId="6" xfId="154" applyFont="1" applyBorder="1" applyAlignment="1">
      <alignment horizontal="center" vertical="center" wrapText="1"/>
    </xf>
    <xf numFmtId="0" fontId="2" fillId="0" borderId="0" xfId="154">
      <alignment vertical="center"/>
    </xf>
    <xf numFmtId="0" fontId="8" fillId="24" borderId="0" xfId="154" applyFont="1" applyFill="1" applyAlignment="1">
      <alignment horizontal="centerContinuous" vertical="center"/>
    </xf>
    <xf numFmtId="0" fontId="9" fillId="24" borderId="5" xfId="161" applyFont="1" applyFill="1" applyBorder="1" applyAlignment="1">
      <alignment vertical="center"/>
    </xf>
    <xf numFmtId="0" fontId="10" fillId="24" borderId="0" xfId="154" applyFont="1" applyFill="1">
      <alignment vertical="center"/>
    </xf>
    <xf numFmtId="0" fontId="10" fillId="24" borderId="6" xfId="154" applyNumberFormat="1" applyFont="1" applyFill="1" applyBorder="1" applyAlignment="1" applyProtection="1">
      <alignment vertical="center" wrapText="1"/>
    </xf>
    <xf numFmtId="0" fontId="11" fillId="24" borderId="0" xfId="154" applyFont="1" applyFill="1">
      <alignment vertical="center"/>
    </xf>
    <xf numFmtId="0" fontId="10" fillId="24" borderId="6" xfId="154" applyNumberFormat="1" applyFont="1" applyFill="1" applyBorder="1" applyAlignment="1" applyProtection="1">
      <alignment horizontal="center" vertical="center" wrapText="1"/>
    </xf>
    <xf numFmtId="0" fontId="10" fillId="24" borderId="0" xfId="154" applyNumberFormat="1" applyFont="1" applyFill="1" applyAlignment="1" applyProtection="1">
      <alignment horizontal="right" vertical="center"/>
    </xf>
    <xf numFmtId="0" fontId="10" fillId="24" borderId="0" xfId="154" applyFont="1" applyFill="1" applyAlignment="1">
      <alignment horizontal="right" vertical="center"/>
    </xf>
    <xf numFmtId="0" fontId="9" fillId="0" borderId="6" xfId="154" applyFont="1" applyBorder="1" applyAlignment="1">
      <alignment vertical="center" wrapText="1"/>
    </xf>
    <xf numFmtId="0" fontId="10" fillId="24" borderId="18" xfId="154" applyNumberFormat="1" applyFont="1" applyFill="1" applyBorder="1" applyAlignment="1" applyProtection="1">
      <alignment horizontal="center" vertical="center"/>
    </xf>
    <xf numFmtId="0" fontId="10" fillId="24" borderId="18" xfId="154" applyNumberFormat="1" applyFont="1" applyFill="1" applyBorder="1" applyAlignment="1" applyProtection="1">
      <alignment vertical="center"/>
    </xf>
    <xf numFmtId="0" fontId="10" fillId="24" borderId="18" xfId="154" applyNumberFormat="1" applyFont="1" applyFill="1" applyBorder="1" applyAlignment="1" applyProtection="1">
      <alignment vertical="center" wrapText="1"/>
    </xf>
    <xf numFmtId="0" fontId="5" fillId="0" borderId="12" xfId="66" applyFont="1" applyBorder="1" applyAlignment="1">
      <alignment horizontal="center" vertical="center"/>
    </xf>
    <xf numFmtId="0" fontId="5" fillId="0" borderId="7" xfId="66" applyFont="1" applyBorder="1" applyAlignment="1">
      <alignment horizontal="center" vertical="center"/>
    </xf>
    <xf numFmtId="0" fontId="4" fillId="0" borderId="0" xfId="66" applyFont="1" applyAlignment="1">
      <alignment vertical="center"/>
    </xf>
    <xf numFmtId="0" fontId="4" fillId="0" borderId="0" xfId="66" applyFont="1" applyAlignment="1">
      <alignment horizontal="center" vertical="center"/>
    </xf>
    <xf numFmtId="0" fontId="5" fillId="0" borderId="6" xfId="66" applyFont="1" applyBorder="1" applyAlignment="1">
      <alignment horizontal="center" vertical="center"/>
    </xf>
    <xf numFmtId="0" fontId="5" fillId="0" borderId="11" xfId="66" applyFont="1" applyBorder="1" applyAlignment="1">
      <alignment horizontal="center" vertical="center"/>
    </xf>
    <xf numFmtId="0" fontId="5" fillId="0" borderId="6" xfId="66" applyFont="1" applyBorder="1" applyAlignment="1">
      <alignment horizontal="center" vertical="center" wrapText="1"/>
    </xf>
    <xf numFmtId="0" fontId="9" fillId="0" borderId="5" xfId="161" applyFont="1" applyFill="1" applyBorder="1" applyAlignment="1">
      <alignment horizontal="left" vertical="center"/>
    </xf>
    <xf numFmtId="0" fontId="9" fillId="0" borderId="5" xfId="83" applyFont="1" applyFill="1" applyBorder="1" applyAlignment="1">
      <alignment horizontal="left" vertical="center"/>
    </xf>
    <xf numFmtId="0" fontId="8" fillId="0" borderId="0" xfId="51" applyFont="1" applyFill="1" applyAlignment="1">
      <alignment horizontal="center"/>
    </xf>
    <xf numFmtId="31" fontId="8" fillId="0" borderId="0" xfId="51" applyNumberFormat="1" applyFont="1" applyFill="1" applyAlignment="1">
      <alignment horizontal="center"/>
    </xf>
    <xf numFmtId="0" fontId="15" fillId="0" borderId="0" xfId="51" applyNumberFormat="1" applyFont="1" applyFill="1" applyAlignment="1" applyProtection="1">
      <alignment horizontal="center"/>
    </xf>
    <xf numFmtId="0" fontId="18" fillId="0" borderId="0" xfId="51" applyFont="1" applyFill="1" applyAlignment="1">
      <alignment horizontal="center"/>
    </xf>
    <xf numFmtId="0" fontId="19" fillId="0" borderId="0" xfId="51" applyFont="1" applyAlignment="1">
      <alignment horizontal="center" vertical="center"/>
    </xf>
    <xf numFmtId="57" fontId="15" fillId="0" borderId="0" xfId="51" applyNumberFormat="1" applyFont="1" applyFill="1" applyAlignment="1" applyProtection="1">
      <alignment horizontal="center"/>
    </xf>
    <xf numFmtId="0" fontId="12" fillId="0" borderId="0" xfId="83" applyNumberFormat="1" applyFont="1" applyFill="1" applyAlignment="1" applyProtection="1">
      <alignment horizontal="center" vertical="center"/>
    </xf>
    <xf numFmtId="0" fontId="5" fillId="0" borderId="0" xfId="84" applyFont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8" xfId="81" applyFont="1" applyFill="1" applyBorder="1" applyAlignment="1">
      <alignment horizontal="center" vertical="center" wrapText="1"/>
    </xf>
    <xf numFmtId="0" fontId="9" fillId="0" borderId="11" xfId="81" applyFont="1" applyFill="1" applyBorder="1" applyAlignment="1">
      <alignment horizontal="center" vertical="center" wrapText="1"/>
    </xf>
    <xf numFmtId="0" fontId="9" fillId="0" borderId="6" xfId="81" applyFont="1" applyBorder="1" applyAlignment="1">
      <alignment horizontal="center" vertical="center" wrapText="1"/>
    </xf>
    <xf numFmtId="0" fontId="9" fillId="0" borderId="8" xfId="81" applyFont="1" applyBorder="1" applyAlignment="1">
      <alignment horizontal="center" vertical="center" wrapText="1"/>
    </xf>
    <xf numFmtId="0" fontId="9" fillId="0" borderId="11" xfId="81" applyFont="1" applyBorder="1" applyAlignment="1">
      <alignment horizontal="center" vertical="center" wrapText="1"/>
    </xf>
    <xf numFmtId="0" fontId="9" fillId="0" borderId="7" xfId="81" applyNumberFormat="1" applyFont="1" applyFill="1" applyBorder="1" applyAlignment="1" applyProtection="1">
      <alignment horizontal="center" vertical="center"/>
    </xf>
    <xf numFmtId="0" fontId="9" fillId="0" borderId="9" xfId="81" applyNumberFormat="1" applyFont="1" applyFill="1" applyBorder="1" applyAlignment="1" applyProtection="1">
      <alignment horizontal="center" vertical="center"/>
    </xf>
    <xf numFmtId="0" fontId="9" fillId="0" borderId="12" xfId="81" applyNumberFormat="1" applyFont="1" applyFill="1" applyBorder="1" applyAlignment="1" applyProtection="1">
      <alignment horizontal="center" vertical="center"/>
    </xf>
    <xf numFmtId="0" fontId="41" fillId="0" borderId="8" xfId="81" applyFont="1" applyBorder="1" applyAlignment="1">
      <alignment horizontal="center" vertical="center" wrapText="1"/>
    </xf>
    <xf numFmtId="0" fontId="41" fillId="0" borderId="11" xfId="81" applyFont="1" applyBorder="1" applyAlignment="1">
      <alignment horizontal="center" vertical="center" wrapText="1"/>
    </xf>
    <xf numFmtId="0" fontId="9" fillId="0" borderId="7" xfId="81" applyFont="1" applyBorder="1" applyAlignment="1">
      <alignment horizontal="center" vertical="center" wrapText="1"/>
    </xf>
    <xf numFmtId="0" fontId="9" fillId="0" borderId="9" xfId="81" applyFont="1" applyBorder="1" applyAlignment="1">
      <alignment horizontal="center" vertical="center" wrapText="1"/>
    </xf>
    <xf numFmtId="0" fontId="9" fillId="0" borderId="12" xfId="81" applyFont="1" applyBorder="1" applyAlignment="1">
      <alignment horizontal="center" vertical="center" wrapText="1"/>
    </xf>
    <xf numFmtId="0" fontId="9" fillId="0" borderId="0" xfId="81" applyFont="1" applyAlignment="1">
      <alignment horizontal="right" vertical="center"/>
    </xf>
    <xf numFmtId="0" fontId="9" fillId="0" borderId="5" xfId="81" applyFont="1" applyBorder="1" applyAlignment="1">
      <alignment horizontal="right" vertical="center"/>
    </xf>
    <xf numFmtId="0" fontId="9" fillId="0" borderId="6" xfId="43" applyFont="1" applyBorder="1" applyAlignment="1">
      <alignment horizontal="center" vertical="center" wrapText="1"/>
    </xf>
    <xf numFmtId="0" fontId="48" fillId="0" borderId="0" xfId="94" applyNumberFormat="1" applyFont="1" applyFill="1" applyAlignment="1" applyProtection="1">
      <alignment horizontal="center" vertical="center"/>
    </xf>
    <xf numFmtId="0" fontId="12" fillId="0" borderId="0" xfId="94" applyNumberFormat="1" applyFont="1" applyFill="1" applyAlignment="1" applyProtection="1">
      <alignment horizontal="center" vertical="center"/>
    </xf>
    <xf numFmtId="0" fontId="9" fillId="0" borderId="7" xfId="43" applyNumberFormat="1" applyFont="1" applyFill="1" applyBorder="1" applyAlignment="1" applyProtection="1">
      <alignment horizontal="center" vertical="center"/>
    </xf>
    <xf numFmtId="0" fontId="9" fillId="0" borderId="9" xfId="43" applyNumberFormat="1" applyFont="1" applyFill="1" applyBorder="1" applyAlignment="1" applyProtection="1">
      <alignment horizontal="center" vertical="center"/>
    </xf>
    <xf numFmtId="0" fontId="9" fillId="0" borderId="12" xfId="43" applyNumberFormat="1" applyFont="1" applyFill="1" applyBorder="1" applyAlignment="1" applyProtection="1">
      <alignment horizontal="center" vertical="center"/>
    </xf>
    <xf numFmtId="0" fontId="9" fillId="0" borderId="7" xfId="43" applyFont="1" applyBorder="1" applyAlignment="1">
      <alignment horizontal="center" vertical="center" wrapText="1"/>
    </xf>
    <xf numFmtId="0" fontId="9" fillId="0" borderId="9" xfId="43" applyFont="1" applyBorder="1" applyAlignment="1">
      <alignment horizontal="center" vertical="center" wrapText="1"/>
    </xf>
    <xf numFmtId="0" fontId="9" fillId="0" borderId="12" xfId="43" applyFont="1" applyBorder="1" applyAlignment="1">
      <alignment horizontal="center" vertical="center" wrapText="1"/>
    </xf>
    <xf numFmtId="0" fontId="41" fillId="0" borderId="8" xfId="43" applyFont="1" applyBorder="1" applyAlignment="1">
      <alignment horizontal="center" vertical="center" wrapText="1"/>
    </xf>
    <xf numFmtId="0" fontId="41" fillId="0" borderId="11" xfId="43" applyFont="1" applyBorder="1" applyAlignment="1">
      <alignment horizontal="center" vertical="center" wrapText="1"/>
    </xf>
    <xf numFmtId="0" fontId="9" fillId="0" borderId="8" xfId="43" applyFont="1" applyFill="1" applyBorder="1" applyAlignment="1">
      <alignment horizontal="center" vertical="center" wrapText="1"/>
    </xf>
    <xf numFmtId="0" fontId="9" fillId="0" borderId="24" xfId="43" applyFont="1" applyFill="1" applyBorder="1" applyAlignment="1">
      <alignment horizontal="center" vertical="center" wrapText="1"/>
    </xf>
    <xf numFmtId="0" fontId="9" fillId="0" borderId="11" xfId="43" applyFont="1" applyFill="1" applyBorder="1" applyAlignment="1">
      <alignment horizontal="center" vertical="center" wrapText="1"/>
    </xf>
    <xf numFmtId="0" fontId="9" fillId="24" borderId="8" xfId="43" applyFont="1" applyFill="1" applyBorder="1" applyAlignment="1">
      <alignment horizontal="center" vertical="center"/>
    </xf>
    <xf numFmtId="0" fontId="9" fillId="24" borderId="11" xfId="43" applyFont="1" applyFill="1" applyBorder="1" applyAlignment="1">
      <alignment horizontal="center" vertical="center"/>
    </xf>
    <xf numFmtId="0" fontId="9" fillId="0" borderId="8" xfId="43" applyFont="1" applyBorder="1" applyAlignment="1">
      <alignment horizontal="center" vertical="center"/>
    </xf>
    <xf numFmtId="0" fontId="9" fillId="0" borderId="24" xfId="43" applyFont="1" applyBorder="1" applyAlignment="1">
      <alignment horizontal="center" vertical="center"/>
    </xf>
    <xf numFmtId="0" fontId="9" fillId="0" borderId="11" xfId="43" applyFont="1" applyBorder="1" applyAlignment="1">
      <alignment horizontal="center" vertical="center"/>
    </xf>
    <xf numFmtId="0" fontId="9" fillId="0" borderId="11" xfId="43" applyFont="1" applyBorder="1" applyAlignment="1">
      <alignment horizontal="center" vertical="center" wrapText="1"/>
    </xf>
    <xf numFmtId="0" fontId="9" fillId="0" borderId="6" xfId="43" applyFont="1" applyFill="1" applyBorder="1" applyAlignment="1">
      <alignment horizontal="center" vertical="center"/>
    </xf>
    <xf numFmtId="0" fontId="12" fillId="0" borderId="0" xfId="95" applyNumberFormat="1" applyFont="1" applyFill="1" applyAlignment="1" applyProtection="1">
      <alignment horizontal="center" vertical="center"/>
    </xf>
    <xf numFmtId="0" fontId="9" fillId="0" borderId="8" xfId="44" applyFont="1" applyBorder="1" applyAlignment="1">
      <alignment horizontal="center" vertical="center" wrapText="1"/>
    </xf>
    <xf numFmtId="0" fontId="9" fillId="0" borderId="11" xfId="44" applyFont="1" applyBorder="1" applyAlignment="1">
      <alignment horizontal="center" vertical="center" wrapText="1"/>
    </xf>
    <xf numFmtId="0" fontId="9" fillId="0" borderId="0" xfId="44" applyFont="1" applyAlignment="1">
      <alignment horizontal="right" vertical="center"/>
    </xf>
    <xf numFmtId="0" fontId="9" fillId="0" borderId="5" xfId="44" applyFont="1" applyBorder="1" applyAlignment="1">
      <alignment horizontal="right" vertical="center"/>
    </xf>
    <xf numFmtId="0" fontId="9" fillId="0" borderId="6" xfId="44" applyFont="1" applyFill="1" applyBorder="1" applyAlignment="1">
      <alignment horizontal="center" vertical="center"/>
    </xf>
    <xf numFmtId="0" fontId="9" fillId="0" borderId="7" xfId="44" applyNumberFormat="1" applyFont="1" applyFill="1" applyBorder="1" applyAlignment="1" applyProtection="1">
      <alignment horizontal="center" vertical="center"/>
    </xf>
    <xf numFmtId="0" fontId="9" fillId="0" borderId="9" xfId="44" applyNumberFormat="1" applyFont="1" applyFill="1" applyBorder="1" applyAlignment="1" applyProtection="1">
      <alignment horizontal="center" vertical="center"/>
    </xf>
    <xf numFmtId="0" fontId="9" fillId="0" borderId="12" xfId="44" applyNumberFormat="1" applyFont="1" applyFill="1" applyBorder="1" applyAlignment="1" applyProtection="1">
      <alignment horizontal="center" vertical="center"/>
    </xf>
    <xf numFmtId="0" fontId="9" fillId="0" borderId="6" xfId="44" applyFont="1" applyFill="1" applyBorder="1" applyAlignment="1">
      <alignment horizontal="center" vertical="center" wrapText="1"/>
    </xf>
    <xf numFmtId="0" fontId="9" fillId="0" borderId="8" xfId="44" applyFont="1" applyFill="1" applyBorder="1" applyAlignment="1">
      <alignment horizontal="center" vertical="center"/>
    </xf>
    <xf numFmtId="0" fontId="9" fillId="0" borderId="11" xfId="44" applyFont="1" applyFill="1" applyBorder="1" applyAlignment="1">
      <alignment horizontal="center" vertical="center"/>
    </xf>
    <xf numFmtId="0" fontId="9" fillId="0" borderId="6" xfId="44" applyFont="1" applyBorder="1" applyAlignment="1">
      <alignment horizontal="center" vertical="center"/>
    </xf>
    <xf numFmtId="0" fontId="12" fillId="0" borderId="0" xfId="96" applyNumberFormat="1" applyFont="1" applyFill="1" applyAlignment="1" applyProtection="1">
      <alignment horizontal="center" vertical="center"/>
    </xf>
    <xf numFmtId="0" fontId="9" fillId="0" borderId="8" xfId="45" applyFont="1" applyFill="1" applyBorder="1" applyAlignment="1">
      <alignment horizontal="center" vertical="center"/>
    </xf>
    <xf numFmtId="0" fontId="9" fillId="0" borderId="11" xfId="45" applyFont="1" applyFill="1" applyBorder="1" applyAlignment="1">
      <alignment horizontal="center" vertical="center"/>
    </xf>
    <xf numFmtId="0" fontId="9" fillId="0" borderId="8" xfId="45" applyFont="1" applyBorder="1" applyAlignment="1">
      <alignment horizontal="center" vertical="center"/>
    </xf>
    <xf numFmtId="0" fontId="9" fillId="0" borderId="24" xfId="45" applyFont="1" applyBorder="1" applyAlignment="1">
      <alignment horizontal="center" vertical="center"/>
    </xf>
    <xf numFmtId="0" fontId="9" fillId="0" borderId="11" xfId="45" applyFont="1" applyBorder="1" applyAlignment="1">
      <alignment horizontal="center" vertical="center"/>
    </xf>
    <xf numFmtId="0" fontId="9" fillId="0" borderId="6" xfId="45" applyFont="1" applyBorder="1" applyAlignment="1">
      <alignment horizontal="center" vertical="center" wrapText="1"/>
    </xf>
    <xf numFmtId="0" fontId="9" fillId="0" borderId="7" xfId="45" applyFont="1" applyBorder="1" applyAlignment="1">
      <alignment horizontal="center" vertical="center" wrapText="1"/>
    </xf>
    <xf numFmtId="0" fontId="9" fillId="0" borderId="9" xfId="45" applyFont="1" applyBorder="1" applyAlignment="1">
      <alignment horizontal="center" vertical="center" wrapText="1"/>
    </xf>
    <xf numFmtId="0" fontId="9" fillId="0" borderId="12" xfId="45" applyFont="1" applyBorder="1" applyAlignment="1">
      <alignment horizontal="center" vertical="center" wrapText="1"/>
    </xf>
    <xf numFmtId="0" fontId="9" fillId="0" borderId="6" xfId="45" applyFont="1" applyFill="1" applyBorder="1" applyAlignment="1">
      <alignment horizontal="center" vertical="center"/>
    </xf>
    <xf numFmtId="0" fontId="41" fillId="0" borderId="8" xfId="45" applyFont="1" applyBorder="1" applyAlignment="1">
      <alignment horizontal="center" vertical="center" wrapText="1"/>
    </xf>
    <xf numFmtId="0" fontId="9" fillId="0" borderId="11" xfId="45" applyFont="1" applyBorder="1" applyAlignment="1">
      <alignment horizontal="center" vertical="center" wrapText="1"/>
    </xf>
    <xf numFmtId="0" fontId="9" fillId="0" borderId="7" xfId="46" applyFont="1" applyBorder="1" applyAlignment="1">
      <alignment horizontal="center" vertical="center" wrapText="1"/>
    </xf>
    <xf numFmtId="0" fontId="9" fillId="0" borderId="9" xfId="46" applyFont="1" applyBorder="1" applyAlignment="1">
      <alignment horizontal="center" vertical="center" wrapText="1"/>
    </xf>
    <xf numFmtId="0" fontId="9" fillId="0" borderId="12" xfId="46" applyFont="1" applyBorder="1" applyAlignment="1">
      <alignment horizontal="center" vertical="center" wrapText="1"/>
    </xf>
    <xf numFmtId="0" fontId="9" fillId="0" borderId="25" xfId="46" applyFont="1" applyBorder="1" applyAlignment="1">
      <alignment horizontal="center" vertical="center" wrapText="1"/>
    </xf>
    <xf numFmtId="0" fontId="9" fillId="0" borderId="10" xfId="46" applyFont="1" applyBorder="1" applyAlignment="1">
      <alignment horizontal="center" vertical="center" wrapText="1"/>
    </xf>
    <xf numFmtId="0" fontId="9" fillId="0" borderId="21" xfId="46" applyFont="1" applyBorder="1" applyAlignment="1">
      <alignment horizontal="center" vertical="center" wrapText="1"/>
    </xf>
    <xf numFmtId="0" fontId="12" fillId="0" borderId="0" xfId="46" applyFont="1" applyAlignment="1">
      <alignment horizontal="center" vertical="center"/>
    </xf>
    <xf numFmtId="0" fontId="9" fillId="0" borderId="8" xfId="46" applyFont="1" applyBorder="1" applyAlignment="1">
      <alignment horizontal="center" vertical="center" wrapText="1"/>
    </xf>
    <xf numFmtId="0" fontId="9" fillId="0" borderId="11" xfId="46" applyFont="1" applyBorder="1" applyAlignment="1">
      <alignment horizontal="center" vertical="center" wrapText="1"/>
    </xf>
    <xf numFmtId="0" fontId="9" fillId="0" borderId="8" xfId="46" applyFont="1" applyFill="1" applyBorder="1" applyAlignment="1">
      <alignment horizontal="center" vertical="center" wrapText="1"/>
    </xf>
    <xf numFmtId="0" fontId="9" fillId="0" borderId="11" xfId="46" applyFont="1" applyFill="1" applyBorder="1" applyAlignment="1">
      <alignment horizontal="center" vertical="center" wrapText="1"/>
    </xf>
    <xf numFmtId="0" fontId="9" fillId="0" borderId="6" xfId="46" applyFont="1" applyBorder="1" applyAlignment="1">
      <alignment horizontal="center" vertical="center" wrapText="1"/>
    </xf>
    <xf numFmtId="0" fontId="9" fillId="0" borderId="0" xfId="46" applyFont="1" applyAlignment="1">
      <alignment horizontal="right" vertical="center"/>
    </xf>
    <xf numFmtId="0" fontId="9" fillId="0" borderId="5" xfId="46" applyFont="1" applyBorder="1" applyAlignment="1">
      <alignment horizontal="right" vertical="center"/>
    </xf>
    <xf numFmtId="0" fontId="9" fillId="0" borderId="7" xfId="46" applyNumberFormat="1" applyFont="1" applyFill="1" applyBorder="1" applyAlignment="1" applyProtection="1">
      <alignment horizontal="center" vertical="center"/>
    </xf>
    <xf numFmtId="0" fontId="9" fillId="0" borderId="9" xfId="46" applyNumberFormat="1" applyFont="1" applyFill="1" applyBorder="1" applyAlignment="1" applyProtection="1">
      <alignment horizontal="center" vertical="center"/>
    </xf>
    <xf numFmtId="0" fontId="9" fillId="0" borderId="12" xfId="46" applyNumberFormat="1" applyFont="1" applyFill="1" applyBorder="1" applyAlignment="1" applyProtection="1">
      <alignment horizontal="center" vertical="center"/>
    </xf>
    <xf numFmtId="0" fontId="9" fillId="0" borderId="24" xfId="46" applyFont="1" applyFill="1" applyBorder="1" applyAlignment="1">
      <alignment horizontal="center" vertical="center" wrapText="1"/>
    </xf>
    <xf numFmtId="0" fontId="9" fillId="0" borderId="8" xfId="47" applyFont="1" applyBorder="1" applyAlignment="1">
      <alignment horizontal="center" vertical="center"/>
    </xf>
    <xf numFmtId="0" fontId="9" fillId="0" borderId="24" xfId="47" applyFont="1" applyBorder="1" applyAlignment="1">
      <alignment horizontal="center" vertical="center"/>
    </xf>
    <xf numFmtId="0" fontId="9" fillId="0" borderId="11" xfId="47" applyFont="1" applyBorder="1" applyAlignment="1">
      <alignment horizontal="center" vertical="center"/>
    </xf>
    <xf numFmtId="0" fontId="9" fillId="0" borderId="8" xfId="47" applyFont="1" applyBorder="1" applyAlignment="1">
      <alignment horizontal="center" vertical="center" wrapText="1"/>
    </xf>
    <xf numFmtId="0" fontId="9" fillId="0" borderId="11" xfId="47" applyFont="1" applyBorder="1" applyAlignment="1">
      <alignment horizontal="center" vertical="center" wrapText="1"/>
    </xf>
    <xf numFmtId="0" fontId="9" fillId="0" borderId="7" xfId="47" applyNumberFormat="1" applyFont="1" applyFill="1" applyBorder="1" applyAlignment="1" applyProtection="1">
      <alignment horizontal="center" vertical="center"/>
    </xf>
    <xf numFmtId="0" fontId="9" fillId="0" borderId="9" xfId="47" applyNumberFormat="1" applyFont="1" applyFill="1" applyBorder="1" applyAlignment="1" applyProtection="1">
      <alignment horizontal="center" vertical="center"/>
    </xf>
    <xf numFmtId="0" fontId="9" fillId="0" borderId="12" xfId="47" applyNumberFormat="1" applyFont="1" applyFill="1" applyBorder="1" applyAlignment="1" applyProtection="1">
      <alignment horizontal="center" vertical="center"/>
    </xf>
    <xf numFmtId="0" fontId="12" fillId="0" borderId="0" xfId="47" applyFont="1" applyAlignment="1">
      <alignment horizontal="center" vertical="center"/>
    </xf>
    <xf numFmtId="0" fontId="9" fillId="0" borderId="0" xfId="47" applyFont="1" applyAlignment="1">
      <alignment horizontal="right" vertical="center"/>
    </xf>
    <xf numFmtId="0" fontId="9" fillId="0" borderId="5" xfId="47" applyFont="1" applyBorder="1" applyAlignment="1">
      <alignment horizontal="right" vertical="center"/>
    </xf>
    <xf numFmtId="0" fontId="9" fillId="0" borderId="6" xfId="47" applyFont="1" applyFill="1" applyBorder="1" applyAlignment="1">
      <alignment horizontal="center" vertical="center"/>
    </xf>
    <xf numFmtId="0" fontId="9" fillId="0" borderId="7" xfId="47" applyFont="1" applyBorder="1" applyAlignment="1">
      <alignment horizontal="center" vertical="center"/>
    </xf>
    <xf numFmtId="0" fontId="9" fillId="0" borderId="9" xfId="47" applyFont="1" applyBorder="1" applyAlignment="1">
      <alignment horizontal="center" vertical="center"/>
    </xf>
    <xf numFmtId="0" fontId="9" fillId="0" borderId="12" xfId="47" applyFont="1" applyBorder="1" applyAlignment="1">
      <alignment horizontal="center" vertical="center"/>
    </xf>
    <xf numFmtId="0" fontId="9" fillId="0" borderId="8" xfId="47" applyFont="1" applyFill="1" applyBorder="1" applyAlignment="1">
      <alignment horizontal="center" vertical="center"/>
    </xf>
    <xf numFmtId="0" fontId="9" fillId="0" borderId="24" xfId="47" applyFont="1" applyFill="1" applyBorder="1" applyAlignment="1">
      <alignment horizontal="center" vertical="center"/>
    </xf>
    <xf numFmtId="0" fontId="9" fillId="0" borderId="11" xfId="47" applyFont="1" applyFill="1" applyBorder="1" applyAlignment="1">
      <alignment horizontal="center" vertical="center"/>
    </xf>
    <xf numFmtId="0" fontId="12" fillId="0" borderId="0" xfId="48" applyFont="1" applyAlignment="1">
      <alignment horizontal="center" vertical="center"/>
    </xf>
    <xf numFmtId="0" fontId="9" fillId="0" borderId="6" xfId="48" applyFont="1" applyFill="1" applyBorder="1" applyAlignment="1">
      <alignment horizontal="center" vertical="center"/>
    </xf>
    <xf numFmtId="0" fontId="9" fillId="0" borderId="6" xfId="48" applyFont="1" applyBorder="1" applyAlignment="1">
      <alignment horizontal="center" vertical="center"/>
    </xf>
    <xf numFmtId="0" fontId="12" fillId="0" borderId="0" xfId="49" applyFont="1" applyAlignment="1">
      <alignment horizontal="center" vertical="center"/>
    </xf>
    <xf numFmtId="0" fontId="9" fillId="0" borderId="6" xfId="49" applyFont="1" applyBorder="1" applyAlignment="1">
      <alignment horizontal="center" vertical="center" wrapText="1"/>
    </xf>
    <xf numFmtId="0" fontId="9" fillId="0" borderId="8" xfId="49" applyFont="1" applyBorder="1" applyAlignment="1">
      <alignment horizontal="center" vertical="center"/>
    </xf>
    <xf numFmtId="0" fontId="3" fillId="0" borderId="24" xfId="49" applyBorder="1" applyAlignment="1">
      <alignment horizontal="center" vertical="center"/>
    </xf>
    <xf numFmtId="0" fontId="3" fillId="0" borderId="11" xfId="49" applyBorder="1" applyAlignment="1">
      <alignment horizontal="center" vertical="center"/>
    </xf>
    <xf numFmtId="0" fontId="47" fillId="0" borderId="8" xfId="49" applyFont="1" applyBorder="1" applyAlignment="1">
      <alignment horizontal="center" vertical="center" wrapText="1"/>
    </xf>
    <xf numFmtId="0" fontId="9" fillId="0" borderId="11" xfId="49" applyFont="1" applyBorder="1" applyAlignment="1">
      <alignment horizontal="center" vertical="center" wrapText="1"/>
    </xf>
    <xf numFmtId="0" fontId="9" fillId="0" borderId="7" xfId="49" applyFont="1" applyBorder="1" applyAlignment="1">
      <alignment horizontal="center" vertical="center" wrapText="1"/>
    </xf>
    <xf numFmtId="0" fontId="9" fillId="0" borderId="9" xfId="49" applyFont="1" applyBorder="1" applyAlignment="1">
      <alignment horizontal="center" vertical="center" wrapText="1"/>
    </xf>
    <xf numFmtId="0" fontId="9" fillId="0" borderId="12" xfId="49" applyFont="1" applyBorder="1" applyAlignment="1">
      <alignment horizontal="center" vertical="center" wrapText="1"/>
    </xf>
    <xf numFmtId="0" fontId="47" fillId="0" borderId="6" xfId="49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9" fillId="0" borderId="6" xfId="49" applyFont="1" applyFill="1" applyBorder="1" applyAlignment="1">
      <alignment horizontal="center" vertical="center"/>
    </xf>
    <xf numFmtId="0" fontId="9" fillId="0" borderId="8" xfId="49" applyFont="1" applyFill="1" applyBorder="1" applyAlignment="1">
      <alignment horizontal="center" vertical="center"/>
    </xf>
    <xf numFmtId="0" fontId="9" fillId="0" borderId="11" xfId="49" applyFont="1" applyFill="1" applyBorder="1" applyAlignment="1">
      <alignment horizontal="center" vertical="center"/>
    </xf>
    <xf numFmtId="0" fontId="9" fillId="0" borderId="24" xfId="49" applyFont="1" applyBorder="1" applyAlignment="1">
      <alignment horizontal="center" vertical="center"/>
    </xf>
    <xf numFmtId="0" fontId="9" fillId="0" borderId="11" xfId="49" applyFont="1" applyBorder="1" applyAlignment="1">
      <alignment horizontal="center" vertical="center"/>
    </xf>
    <xf numFmtId="0" fontId="8" fillId="0" borderId="0" xfId="50" applyFont="1" applyAlignment="1">
      <alignment horizontal="center" vertical="center"/>
    </xf>
    <xf numFmtId="49" fontId="9" fillId="0" borderId="6" xfId="50" applyNumberFormat="1" applyFont="1" applyBorder="1" applyAlignment="1">
      <alignment horizontal="center" vertical="center"/>
    </xf>
    <xf numFmtId="0" fontId="36" fillId="0" borderId="7" xfId="50" applyFont="1" applyBorder="1" applyAlignment="1">
      <alignment horizontal="center" vertical="center"/>
    </xf>
    <xf numFmtId="0" fontId="9" fillId="0" borderId="9" xfId="50" applyFont="1" applyBorder="1" applyAlignment="1">
      <alignment horizontal="center" vertical="center"/>
    </xf>
    <xf numFmtId="0" fontId="9" fillId="0" borderId="12" xfId="50" applyFont="1" applyBorder="1" applyAlignment="1">
      <alignment horizontal="center" vertical="center"/>
    </xf>
    <xf numFmtId="0" fontId="9" fillId="0" borderId="6" xfId="50" applyFont="1" applyBorder="1" applyAlignment="1">
      <alignment horizontal="center" vertical="center"/>
    </xf>
    <xf numFmtId="0" fontId="5" fillId="0" borderId="0" xfId="145" applyFont="1" applyAlignment="1">
      <alignment vertical="center"/>
    </xf>
    <xf numFmtId="0" fontId="12" fillId="0" borderId="0" xfId="163" applyNumberFormat="1" applyFont="1" applyFill="1" applyAlignment="1" applyProtection="1">
      <alignment horizontal="center" vertical="center"/>
    </xf>
    <xf numFmtId="0" fontId="9" fillId="0" borderId="5" xfId="145" applyFont="1" applyBorder="1" applyAlignment="1">
      <alignment horizontal="right" vertical="center"/>
    </xf>
    <xf numFmtId="0" fontId="9" fillId="0" borderId="6" xfId="145" applyFont="1" applyFill="1" applyBorder="1" applyAlignment="1">
      <alignment horizontal="center" vertical="center"/>
    </xf>
    <xf numFmtId="0" fontId="9" fillId="0" borderId="6" xfId="145" applyFont="1" applyBorder="1" applyAlignment="1">
      <alignment horizontal="center" vertical="center"/>
    </xf>
    <xf numFmtId="0" fontId="5" fillId="0" borderId="0" xfId="146" applyFont="1" applyAlignment="1">
      <alignment horizontal="left" vertical="center" wrapText="1"/>
    </xf>
    <xf numFmtId="0" fontId="9" fillId="0" borderId="6" xfId="146" applyFont="1" applyFill="1" applyBorder="1" applyAlignment="1">
      <alignment horizontal="center" vertical="center"/>
    </xf>
    <xf numFmtId="0" fontId="9" fillId="0" borderId="6" xfId="146" applyFont="1" applyBorder="1" applyAlignment="1">
      <alignment horizontal="center" vertical="center"/>
    </xf>
    <xf numFmtId="0" fontId="12" fillId="0" borderId="0" xfId="146" applyFont="1" applyAlignment="1">
      <alignment horizontal="center" vertical="center"/>
    </xf>
    <xf numFmtId="0" fontId="9" fillId="0" borderId="0" xfId="146" applyFont="1" applyAlignment="1">
      <alignment horizontal="right" vertical="center"/>
    </xf>
    <xf numFmtId="0" fontId="9" fillId="0" borderId="5" xfId="146" applyFont="1" applyBorder="1" applyAlignment="1">
      <alignment horizontal="right" vertical="center"/>
    </xf>
    <xf numFmtId="0" fontId="5" fillId="0" borderId="0" xfId="148" applyFont="1" applyFill="1" applyAlignment="1">
      <alignment horizontal="left" vertical="center" wrapText="1"/>
    </xf>
    <xf numFmtId="0" fontId="9" fillId="0" borderId="6" xfId="148" applyFont="1" applyFill="1" applyBorder="1" applyAlignment="1">
      <alignment horizontal="center" vertical="center"/>
    </xf>
    <xf numFmtId="0" fontId="9" fillId="0" borderId="6" xfId="148" applyFont="1" applyBorder="1" applyAlignment="1">
      <alignment horizontal="center" vertical="center"/>
    </xf>
    <xf numFmtId="0" fontId="12" fillId="0" borderId="0" xfId="148" applyFont="1" applyAlignment="1">
      <alignment horizontal="center" vertical="center"/>
    </xf>
    <xf numFmtId="0" fontId="9" fillId="0" borderId="0" xfId="148" applyFont="1" applyAlignment="1">
      <alignment horizontal="right" vertical="center"/>
    </xf>
    <xf numFmtId="0" fontId="9" fillId="0" borderId="5" xfId="161" applyFont="1" applyFill="1" applyBorder="1" applyAlignment="1">
      <alignment horizontal="left" vertical="center"/>
    </xf>
    <xf numFmtId="0" fontId="9" fillId="0" borderId="5" xfId="148" applyFont="1" applyBorder="1" applyAlignment="1">
      <alignment horizontal="right" vertical="center"/>
    </xf>
    <xf numFmtId="0" fontId="9" fillId="0" borderId="7" xfId="149" applyFont="1" applyBorder="1" applyAlignment="1">
      <alignment horizontal="center" vertical="center" wrapText="1"/>
    </xf>
    <xf numFmtId="0" fontId="9" fillId="0" borderId="9" xfId="149" applyFont="1" applyBorder="1" applyAlignment="1">
      <alignment horizontal="center" vertical="center" wrapText="1"/>
    </xf>
    <xf numFmtId="0" fontId="9" fillId="0" borderId="12" xfId="149" applyFont="1" applyBorder="1" applyAlignment="1">
      <alignment horizontal="center" vertical="center" wrapText="1"/>
    </xf>
    <xf numFmtId="0" fontId="12" fillId="0" borderId="0" xfId="164" applyNumberFormat="1" applyFont="1" applyFill="1" applyAlignment="1" applyProtection="1">
      <alignment horizontal="center" vertical="center"/>
    </xf>
    <xf numFmtId="0" fontId="9" fillId="0" borderId="8" xfId="149" applyFont="1" applyFill="1" applyBorder="1" applyAlignment="1">
      <alignment horizontal="center" vertical="center" wrapText="1"/>
    </xf>
    <xf numFmtId="0" fontId="9" fillId="0" borderId="24" xfId="149" applyFont="1" applyFill="1" applyBorder="1" applyAlignment="1">
      <alignment horizontal="center" vertical="center" wrapText="1"/>
    </xf>
    <xf numFmtId="0" fontId="9" fillId="0" borderId="11" xfId="149" applyFont="1" applyFill="1" applyBorder="1" applyAlignment="1">
      <alignment horizontal="center" vertical="center" wrapText="1"/>
    </xf>
    <xf numFmtId="0" fontId="9" fillId="0" borderId="8" xfId="149" applyFont="1" applyBorder="1" applyAlignment="1">
      <alignment horizontal="center" vertical="center" wrapText="1"/>
    </xf>
    <xf numFmtId="0" fontId="9" fillId="0" borderId="24" xfId="149" applyFont="1" applyBorder="1" applyAlignment="1">
      <alignment horizontal="center" vertical="center" wrapText="1"/>
    </xf>
    <xf numFmtId="0" fontId="9" fillId="0" borderId="11" xfId="149" applyFont="1" applyBorder="1" applyAlignment="1">
      <alignment horizontal="center" vertical="center" wrapText="1"/>
    </xf>
    <xf numFmtId="0" fontId="9" fillId="0" borderId="6" xfId="149" applyFont="1" applyBorder="1" applyAlignment="1">
      <alignment horizontal="center" vertical="center" wrapText="1"/>
    </xf>
    <xf numFmtId="0" fontId="8" fillId="0" borderId="0" xfId="150" applyFont="1" applyAlignment="1">
      <alignment horizontal="center" vertical="center"/>
    </xf>
    <xf numFmtId="0" fontId="10" fillId="0" borderId="7" xfId="150" applyNumberFormat="1" applyFont="1" applyFill="1" applyBorder="1" applyAlignment="1" applyProtection="1">
      <alignment horizontal="center" vertical="center"/>
    </xf>
    <xf numFmtId="0" fontId="10" fillId="0" borderId="9" xfId="150" applyNumberFormat="1" applyFont="1" applyFill="1" applyBorder="1" applyAlignment="1" applyProtection="1">
      <alignment horizontal="center" vertical="center"/>
    </xf>
    <xf numFmtId="0" fontId="10" fillId="0" borderId="12" xfId="150" applyNumberFormat="1" applyFont="1" applyFill="1" applyBorder="1" applyAlignment="1" applyProtection="1">
      <alignment horizontal="center" vertical="center"/>
    </xf>
    <xf numFmtId="0" fontId="9" fillId="0" borderId="6" xfId="156" applyFont="1" applyBorder="1" applyAlignment="1">
      <alignment horizontal="center" vertical="center" wrapText="1"/>
    </xf>
    <xf numFmtId="0" fontId="10" fillId="0" borderId="21" xfId="150" applyNumberFormat="1" applyFont="1" applyFill="1" applyBorder="1" applyAlignment="1" applyProtection="1">
      <alignment horizontal="center" vertical="center"/>
    </xf>
    <xf numFmtId="0" fontId="10" fillId="0" borderId="22" xfId="150" applyNumberFormat="1" applyFont="1" applyFill="1" applyBorder="1" applyAlignment="1" applyProtection="1">
      <alignment horizontal="center" vertical="center"/>
    </xf>
    <xf numFmtId="0" fontId="10" fillId="0" borderId="23" xfId="150" applyNumberFormat="1" applyFont="1" applyFill="1" applyBorder="1" applyAlignment="1" applyProtection="1">
      <alignment horizontal="center" vertical="center"/>
    </xf>
    <xf numFmtId="0" fontId="9" fillId="0" borderId="8" xfId="156" applyFont="1" applyBorder="1" applyAlignment="1">
      <alignment horizontal="center" vertical="center" wrapText="1"/>
    </xf>
    <xf numFmtId="0" fontId="9" fillId="0" borderId="11" xfId="156" applyFont="1" applyBorder="1" applyAlignment="1">
      <alignment horizontal="center" vertical="center" wrapText="1"/>
    </xf>
    <xf numFmtId="0" fontId="9" fillId="0" borderId="7" xfId="150" applyFont="1" applyBorder="1" applyAlignment="1">
      <alignment horizontal="center" vertical="center" wrapText="1"/>
    </xf>
    <xf numFmtId="0" fontId="9" fillId="0" borderId="9" xfId="150" applyFont="1" applyBorder="1" applyAlignment="1">
      <alignment horizontal="center" vertical="center" wrapText="1"/>
    </xf>
    <xf numFmtId="0" fontId="9" fillId="0" borderId="12" xfId="150" applyFont="1" applyBorder="1" applyAlignment="1">
      <alignment horizontal="center" vertical="center" wrapText="1"/>
    </xf>
    <xf numFmtId="0" fontId="10" fillId="0" borderId="8" xfId="150" applyNumberFormat="1" applyFont="1" applyFill="1" applyBorder="1" applyAlignment="1" applyProtection="1">
      <alignment horizontal="center" vertical="center"/>
    </xf>
    <xf numFmtId="0" fontId="10" fillId="0" borderId="11" xfId="150" applyNumberFormat="1" applyFont="1" applyFill="1" applyBorder="1" applyAlignment="1" applyProtection="1">
      <alignment horizontal="center" vertical="center"/>
    </xf>
    <xf numFmtId="0" fontId="9" fillId="0" borderId="6" xfId="150" applyFont="1" applyBorder="1" applyAlignment="1">
      <alignment horizontal="center" vertical="center" wrapText="1"/>
    </xf>
    <xf numFmtId="0" fontId="10" fillId="24" borderId="8" xfId="151" applyFont="1" applyFill="1" applyBorder="1" applyAlignment="1">
      <alignment horizontal="center" vertical="center"/>
    </xf>
    <xf numFmtId="0" fontId="10" fillId="24" borderId="11" xfId="151" applyFont="1" applyFill="1" applyBorder="1" applyAlignment="1">
      <alignment horizontal="center" vertical="center"/>
    </xf>
    <xf numFmtId="0" fontId="10" fillId="24" borderId="8" xfId="151" applyNumberFormat="1" applyFont="1" applyFill="1" applyBorder="1" applyAlignment="1" applyProtection="1">
      <alignment horizontal="center" vertical="center" wrapText="1"/>
    </xf>
    <xf numFmtId="0" fontId="10" fillId="24" borderId="24" xfId="151" applyNumberFormat="1" applyFont="1" applyFill="1" applyBorder="1" applyAlignment="1" applyProtection="1">
      <alignment horizontal="center" vertical="center" wrapText="1"/>
    </xf>
    <xf numFmtId="0" fontId="10" fillId="24" borderId="11" xfId="151" applyNumberFormat="1" applyFont="1" applyFill="1" applyBorder="1" applyAlignment="1" applyProtection="1">
      <alignment horizontal="center" vertical="center" wrapText="1"/>
    </xf>
    <xf numFmtId="0" fontId="10" fillId="0" borderId="8" xfId="151" applyNumberFormat="1" applyFont="1" applyFill="1" applyBorder="1" applyAlignment="1" applyProtection="1">
      <alignment horizontal="center" vertical="center" wrapText="1"/>
    </xf>
    <xf numFmtId="0" fontId="10" fillId="0" borderId="24" xfId="151" applyNumberFormat="1" applyFont="1" applyFill="1" applyBorder="1" applyAlignment="1" applyProtection="1">
      <alignment horizontal="center" vertical="center" wrapText="1"/>
    </xf>
    <xf numFmtId="0" fontId="10" fillId="0" borderId="11" xfId="151" applyNumberFormat="1" applyFont="1" applyFill="1" applyBorder="1" applyAlignment="1" applyProtection="1">
      <alignment horizontal="center" vertical="center" wrapText="1"/>
    </xf>
    <xf numFmtId="0" fontId="8" fillId="0" borderId="0" xfId="151" applyFont="1" applyAlignment="1">
      <alignment horizontal="center" vertical="center"/>
    </xf>
    <xf numFmtId="0" fontId="10" fillId="24" borderId="7" xfId="151" applyNumberFormat="1" applyFont="1" applyFill="1" applyBorder="1" applyAlignment="1" applyProtection="1">
      <alignment horizontal="center" vertical="center" wrapText="1"/>
    </xf>
    <xf numFmtId="0" fontId="10" fillId="24" borderId="9" xfId="151" applyNumberFormat="1" applyFont="1" applyFill="1" applyBorder="1" applyAlignment="1" applyProtection="1">
      <alignment horizontal="center" vertical="center" wrapText="1"/>
    </xf>
    <xf numFmtId="0" fontId="10" fillId="24" borderId="12" xfId="151" applyNumberFormat="1" applyFont="1" applyFill="1" applyBorder="1" applyAlignment="1" applyProtection="1">
      <alignment horizontal="center" vertical="center" wrapText="1"/>
    </xf>
    <xf numFmtId="0" fontId="10" fillId="0" borderId="8" xfId="151" applyNumberFormat="1" applyFont="1" applyFill="1" applyBorder="1" applyAlignment="1" applyProtection="1">
      <alignment horizontal="center" vertical="center"/>
    </xf>
    <xf numFmtId="0" fontId="10" fillId="0" borderId="24" xfId="151" applyNumberFormat="1" applyFont="1" applyFill="1" applyBorder="1" applyAlignment="1" applyProtection="1">
      <alignment horizontal="center" vertical="center"/>
    </xf>
    <xf numFmtId="0" fontId="10" fillId="0" borderId="11" xfId="151" applyNumberFormat="1" applyFont="1" applyFill="1" applyBorder="1" applyAlignment="1" applyProtection="1">
      <alignment horizontal="center" vertical="center"/>
    </xf>
    <xf numFmtId="0" fontId="6" fillId="0" borderId="0" xfId="82" applyFont="1" applyAlignment="1">
      <alignment horizontal="center" vertical="center"/>
    </xf>
    <xf numFmtId="0" fontId="13" fillId="0" borderId="26" xfId="82" applyFont="1" applyBorder="1" applyAlignment="1">
      <alignment horizontal="center" vertical="center"/>
    </xf>
    <xf numFmtId="0" fontId="13" fillId="0" borderId="14" xfId="82" applyFont="1" applyBorder="1" applyAlignment="1">
      <alignment horizontal="center" vertical="center"/>
    </xf>
    <xf numFmtId="0" fontId="38" fillId="0" borderId="27" xfId="82" applyFont="1" applyBorder="1" applyAlignment="1">
      <alignment horizontal="center" vertical="center"/>
    </xf>
    <xf numFmtId="0" fontId="13" fillId="0" borderId="11" xfId="82" applyFont="1" applyBorder="1" applyAlignment="1">
      <alignment horizontal="center" vertical="center"/>
    </xf>
    <xf numFmtId="0" fontId="13" fillId="0" borderId="28" xfId="82" applyFont="1" applyBorder="1" applyAlignment="1">
      <alignment horizontal="center" vertical="center"/>
    </xf>
    <xf numFmtId="0" fontId="13" fillId="0" borderId="29" xfId="82" applyFont="1" applyBorder="1" applyAlignment="1">
      <alignment horizontal="center" vertical="center"/>
    </xf>
    <xf numFmtId="0" fontId="9" fillId="0" borderId="5" xfId="83" applyFont="1" applyFill="1" applyBorder="1" applyAlignment="1">
      <alignment horizontal="left" vertical="center"/>
    </xf>
    <xf numFmtId="49" fontId="9" fillId="0" borderId="6" xfId="92" applyNumberFormat="1" applyFont="1" applyFill="1" applyBorder="1" applyAlignment="1" applyProtection="1">
      <alignment horizontal="center" vertical="center" wrapText="1"/>
    </xf>
    <xf numFmtId="0" fontId="9" fillId="0" borderId="6" xfId="75" applyFont="1" applyBorder="1" applyAlignment="1">
      <alignment horizontal="center" vertical="center" wrapText="1"/>
    </xf>
    <xf numFmtId="176" fontId="9" fillId="0" borderId="6" xfId="92" applyNumberFormat="1" applyFont="1" applyFill="1" applyBorder="1" applyAlignment="1" applyProtection="1">
      <alignment horizontal="center" vertical="center" wrapText="1"/>
    </xf>
    <xf numFmtId="0" fontId="10" fillId="24" borderId="8" xfId="154" applyNumberFormat="1" applyFont="1" applyFill="1" applyBorder="1" applyAlignment="1" applyProtection="1">
      <alignment horizontal="center" vertical="center"/>
    </xf>
    <xf numFmtId="0" fontId="10" fillId="24" borderId="24" xfId="154" applyNumberFormat="1" applyFont="1" applyFill="1" applyBorder="1" applyAlignment="1" applyProtection="1">
      <alignment horizontal="center" vertical="center"/>
    </xf>
    <xf numFmtId="0" fontId="10" fillId="24" borderId="11" xfId="154" applyNumberFormat="1" applyFont="1" applyFill="1" applyBorder="1" applyAlignment="1" applyProtection="1">
      <alignment horizontal="center" vertical="center"/>
    </xf>
    <xf numFmtId="0" fontId="10" fillId="24" borderId="6" xfId="154" applyNumberFormat="1" applyFont="1" applyFill="1" applyBorder="1" applyAlignment="1" applyProtection="1">
      <alignment horizontal="center" vertical="center"/>
    </xf>
    <xf numFmtId="0" fontId="9" fillId="0" borderId="6" xfId="154" applyFont="1" applyBorder="1" applyAlignment="1">
      <alignment horizontal="center" vertical="center" wrapText="1"/>
    </xf>
    <xf numFmtId="0" fontId="10" fillId="24" borderId="8" xfId="154" applyNumberFormat="1" applyFont="1" applyFill="1" applyBorder="1" applyAlignment="1" applyProtection="1">
      <alignment horizontal="center" vertical="center" wrapText="1"/>
    </xf>
    <xf numFmtId="0" fontId="10" fillId="24" borderId="24" xfId="154" applyNumberFormat="1" applyFont="1" applyFill="1" applyBorder="1" applyAlignment="1" applyProtection="1">
      <alignment horizontal="center" vertical="center" wrapText="1"/>
    </xf>
    <xf numFmtId="0" fontId="10" fillId="24" borderId="11" xfId="154" applyNumberFormat="1" applyFont="1" applyFill="1" applyBorder="1" applyAlignment="1" applyProtection="1">
      <alignment horizontal="center" vertical="center" wrapText="1"/>
    </xf>
    <xf numFmtId="0" fontId="10" fillId="24" borderId="7" xfId="154" applyNumberFormat="1" applyFont="1" applyFill="1" applyBorder="1" applyAlignment="1" applyProtection="1">
      <alignment horizontal="center" vertical="center"/>
    </xf>
    <xf numFmtId="0" fontId="10" fillId="24" borderId="9" xfId="154" applyNumberFormat="1" applyFont="1" applyFill="1" applyBorder="1" applyAlignment="1" applyProtection="1">
      <alignment horizontal="center" vertical="center"/>
    </xf>
    <xf numFmtId="0" fontId="10" fillId="24" borderId="12" xfId="154" applyNumberFormat="1" applyFont="1" applyFill="1" applyBorder="1" applyAlignment="1" applyProtection="1">
      <alignment horizontal="center" vertical="center"/>
    </xf>
    <xf numFmtId="0" fontId="9" fillId="0" borderId="7" xfId="154" applyFont="1" applyBorder="1" applyAlignment="1">
      <alignment horizontal="center" vertical="center" wrapText="1"/>
    </xf>
    <xf numFmtId="0" fontId="9" fillId="0" borderId="9" xfId="154" applyFont="1" applyBorder="1" applyAlignment="1">
      <alignment horizontal="center" vertical="center" wrapText="1"/>
    </xf>
    <xf numFmtId="0" fontId="9" fillId="0" borderId="12" xfId="154" applyFont="1" applyBorder="1" applyAlignment="1">
      <alignment horizontal="center" vertical="center" wrapText="1"/>
    </xf>
    <xf numFmtId="0" fontId="10" fillId="24" borderId="7" xfId="154" applyNumberFormat="1" applyFont="1" applyFill="1" applyBorder="1" applyAlignment="1" applyProtection="1">
      <alignment horizontal="center" vertical="center" wrapText="1"/>
    </xf>
    <xf numFmtId="0" fontId="10" fillId="24" borderId="9" xfId="154" applyNumberFormat="1" applyFont="1" applyFill="1" applyBorder="1" applyAlignment="1" applyProtection="1">
      <alignment horizontal="center" vertical="center" wrapText="1"/>
    </xf>
    <xf numFmtId="0" fontId="10" fillId="24" borderId="12" xfId="154" applyNumberFormat="1" applyFont="1" applyFill="1" applyBorder="1" applyAlignment="1" applyProtection="1">
      <alignment horizontal="center" vertical="center" wrapText="1"/>
    </xf>
    <xf numFmtId="0" fontId="6" fillId="0" borderId="0" xfId="66" applyFont="1" applyAlignment="1">
      <alignment horizontal="center" vertical="center"/>
    </xf>
    <xf numFmtId="0" fontId="7" fillId="0" borderId="0" xfId="66" applyFont="1" applyAlignment="1">
      <alignment horizontal="center" vertical="center"/>
    </xf>
    <xf numFmtId="0" fontId="5" fillId="0" borderId="7" xfId="66" applyFont="1" applyBorder="1" applyAlignment="1">
      <alignment horizontal="center" vertical="center"/>
    </xf>
    <xf numFmtId="0" fontId="5" fillId="0" borderId="9" xfId="66" applyFont="1" applyBorder="1" applyAlignment="1">
      <alignment horizontal="center" vertical="center"/>
    </xf>
    <xf numFmtId="0" fontId="5" fillId="0" borderId="12" xfId="66" applyFont="1" applyBorder="1" applyAlignment="1">
      <alignment horizontal="center" vertical="center"/>
    </xf>
    <xf numFmtId="0" fontId="4" fillId="0" borderId="7" xfId="66" applyFont="1" applyBorder="1" applyAlignment="1">
      <alignment horizontal="center" vertical="center" wrapText="1"/>
    </xf>
    <xf numFmtId="0" fontId="4" fillId="0" borderId="9" xfId="66" applyFont="1" applyBorder="1" applyAlignment="1">
      <alignment horizontal="center" vertical="center" wrapText="1"/>
    </xf>
    <xf numFmtId="0" fontId="4" fillId="0" borderId="12" xfId="66" applyFont="1" applyBorder="1" applyAlignment="1">
      <alignment horizontal="center" vertical="center" wrapText="1"/>
    </xf>
  </cellXfs>
  <cellStyles count="172">
    <cellStyle name="20% - 强调文字颜色 1 2" xfId="1"/>
    <cellStyle name="20% - 强调文字颜色 1 2 2" xfId="113"/>
    <cellStyle name="20% - 强调文字颜色 2 2" xfId="2"/>
    <cellStyle name="20% - 强调文字颜色 2 2 2" xfId="114"/>
    <cellStyle name="20% - 强调文字颜色 3 2" xfId="3"/>
    <cellStyle name="20% - 强调文字颜色 3 2 2" xfId="115"/>
    <cellStyle name="20% - 强调文字颜色 4 2" xfId="4"/>
    <cellStyle name="20% - 强调文字颜色 4 2 2" xfId="116"/>
    <cellStyle name="20% - 强调文字颜色 5 2" xfId="5"/>
    <cellStyle name="20% - 强调文字颜色 5 2 2" xfId="117"/>
    <cellStyle name="20% - 强调文字颜色 6 2" xfId="6"/>
    <cellStyle name="20% - 强调文字颜色 6 2 2" xfId="118"/>
    <cellStyle name="20% - 着色 1" xfId="7"/>
    <cellStyle name="20% - 着色 1 2" xfId="119"/>
    <cellStyle name="20% - 着色 2" xfId="8"/>
    <cellStyle name="20% - 着色 2 2" xfId="120"/>
    <cellStyle name="20% - 着色 3" xfId="9"/>
    <cellStyle name="20% - 着色 3 2" xfId="121"/>
    <cellStyle name="20% - 着色 4" xfId="10"/>
    <cellStyle name="20% - 着色 4 2" xfId="122"/>
    <cellStyle name="20% - 着色 5" xfId="11"/>
    <cellStyle name="20% - 着色 5 2" xfId="123"/>
    <cellStyle name="20% - 着色 6" xfId="12"/>
    <cellStyle name="20% - 着色 6 2" xfId="124"/>
    <cellStyle name="40% - 强调文字颜色 1 2" xfId="13"/>
    <cellStyle name="40% - 强调文字颜色 1 2 2" xfId="125"/>
    <cellStyle name="40% - 强调文字颜色 2 2" xfId="14"/>
    <cellStyle name="40% - 强调文字颜色 2 2 2" xfId="126"/>
    <cellStyle name="40% - 强调文字颜色 3 2" xfId="15"/>
    <cellStyle name="40% - 强调文字颜色 3 2 2" xfId="127"/>
    <cellStyle name="40% - 强调文字颜色 4 2" xfId="16"/>
    <cellStyle name="40% - 强调文字颜色 4 2 2" xfId="128"/>
    <cellStyle name="40% - 强调文字颜色 5 2" xfId="17"/>
    <cellStyle name="40% - 强调文字颜色 5 2 2" xfId="129"/>
    <cellStyle name="40% - 强调文字颜色 6 2" xfId="18"/>
    <cellStyle name="40% - 强调文字颜色 6 2 2" xfId="130"/>
    <cellStyle name="40% - 着色 1" xfId="19"/>
    <cellStyle name="40% - 着色 1 2" xfId="131"/>
    <cellStyle name="40% - 着色 2" xfId="20"/>
    <cellStyle name="40% - 着色 2 2" xfId="132"/>
    <cellStyle name="40% - 着色 3" xfId="21"/>
    <cellStyle name="40% - 着色 3 2" xfId="133"/>
    <cellStyle name="40% - 着色 4" xfId="22"/>
    <cellStyle name="40% - 着色 4 2" xfId="134"/>
    <cellStyle name="40% - 着色 5" xfId="23"/>
    <cellStyle name="40% - 着色 5 2" xfId="135"/>
    <cellStyle name="40% - 着色 6" xfId="24"/>
    <cellStyle name="40% - 着色 6 2" xfId="136"/>
    <cellStyle name="60% - 强调文字颜色 1 2" xfId="25"/>
    <cellStyle name="60% - 强调文字颜色 2 2" xfId="26"/>
    <cellStyle name="60% - 强调文字颜色 3 2" xfId="27"/>
    <cellStyle name="60% - 强调文字颜色 4 2" xfId="28"/>
    <cellStyle name="60% - 强调文字颜色 5 2" xfId="29"/>
    <cellStyle name="60% - 强调文字颜色 6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差 2" xfId="39"/>
    <cellStyle name="差_（新增预算公开表20160201）2016年鞍山市市本级一般公共预算经济分类预算表" xfId="40"/>
    <cellStyle name="差_StartUp" xfId="41"/>
    <cellStyle name="差_填报模板 " xfId="42"/>
    <cellStyle name="常规" xfId="0" builtinId="0"/>
    <cellStyle name="常规 10" xfId="43"/>
    <cellStyle name="常规 10 2" xfId="137"/>
    <cellStyle name="常规 11" xfId="44"/>
    <cellStyle name="常规 11 2" xfId="138"/>
    <cellStyle name="常规 12" xfId="45"/>
    <cellStyle name="常规 12 2" xfId="139"/>
    <cellStyle name="常规 13" xfId="46"/>
    <cellStyle name="常规 13 2" xfId="140"/>
    <cellStyle name="常规 14" xfId="47"/>
    <cellStyle name="常规 14 2" xfId="141"/>
    <cellStyle name="常规 15" xfId="48"/>
    <cellStyle name="常规 15 2" xfId="142"/>
    <cellStyle name="常规 16" xfId="49"/>
    <cellStyle name="常规 16 2" xfId="143"/>
    <cellStyle name="常规 17" xfId="50"/>
    <cellStyle name="常规 17 2" xfId="144"/>
    <cellStyle name="常规 18 2" xfId="145"/>
    <cellStyle name="常规 19 2" xfId="146"/>
    <cellStyle name="常规 2" xfId="51"/>
    <cellStyle name="常规 2 10" xfId="52"/>
    <cellStyle name="常规 2 11" xfId="53"/>
    <cellStyle name="常规 2 12" xfId="54"/>
    <cellStyle name="常规 2 13" xfId="55"/>
    <cellStyle name="常规 2 14" xfId="56"/>
    <cellStyle name="常规 2 15" xfId="57"/>
    <cellStyle name="常规 2 16" xfId="58"/>
    <cellStyle name="常规 2 17" xfId="59"/>
    <cellStyle name="常规 2 18" xfId="60"/>
    <cellStyle name="常规 2 19" xfId="61"/>
    <cellStyle name="常规 2 2" xfId="62"/>
    <cellStyle name="常规 2 20" xfId="63"/>
    <cellStyle name="常规 2 21" xfId="64"/>
    <cellStyle name="常规 2 22" xfId="65"/>
    <cellStyle name="常规 2 23" xfId="66"/>
    <cellStyle name="常规 2 24" xfId="147"/>
    <cellStyle name="常规 2 3" xfId="67"/>
    <cellStyle name="常规 2 4" xfId="68"/>
    <cellStyle name="常规 2 5" xfId="69"/>
    <cellStyle name="常规 2 6" xfId="70"/>
    <cellStyle name="常规 2 7" xfId="71"/>
    <cellStyle name="常规 2 8" xfId="72"/>
    <cellStyle name="常规 2 9" xfId="73"/>
    <cellStyle name="常规 20 2" xfId="148"/>
    <cellStyle name="常规 21 2" xfId="149"/>
    <cellStyle name="常规 22 2" xfId="150"/>
    <cellStyle name="常规 23 2" xfId="151"/>
    <cellStyle name="常规 24" xfId="74"/>
    <cellStyle name="常规 24 2" xfId="152"/>
    <cellStyle name="常规 25" xfId="75"/>
    <cellStyle name="常规 25 2" xfId="153"/>
    <cellStyle name="常规 26 2" xfId="154"/>
    <cellStyle name="常规 3" xfId="76"/>
    <cellStyle name="常规 3 2" xfId="155"/>
    <cellStyle name="常规 4" xfId="77"/>
    <cellStyle name="常规 5" xfId="78"/>
    <cellStyle name="常规 5 2" xfId="156"/>
    <cellStyle name="常规 6" xfId="79"/>
    <cellStyle name="常规 6 2" xfId="157"/>
    <cellStyle name="常规 7 2" xfId="158"/>
    <cellStyle name="常规 8" xfId="80"/>
    <cellStyle name="常规 8 2" xfId="159"/>
    <cellStyle name="常规 9" xfId="81"/>
    <cellStyle name="常规 9 2" xfId="160"/>
    <cellStyle name="常规_2014年政府预算公开模板" xfId="82"/>
    <cellStyle name="常规_Sheet1" xfId="83"/>
    <cellStyle name="常规_Sheet1 2" xfId="161"/>
    <cellStyle name="常规_附件1：2016年部门预算和“三公”经费预算公开表样" xfId="84"/>
    <cellStyle name="好 2" xfId="85"/>
    <cellStyle name="好_（新增预算公开表20160201）2016年鞍山市市本级一般公共预算经济分类预算表" xfId="86"/>
    <cellStyle name="好_StartUp" xfId="87"/>
    <cellStyle name="好_填报模板 " xfId="88"/>
    <cellStyle name="计算 2" xfId="89"/>
    <cellStyle name="检查单元格 2" xfId="90"/>
    <cellStyle name="千位分隔[0] 11" xfId="91"/>
    <cellStyle name="千位分隔[0] 11 2" xfId="162"/>
    <cellStyle name="千位分隔[0] 14 2" xfId="163"/>
    <cellStyle name="千位分隔[0] 17 2" xfId="164"/>
    <cellStyle name="千位分隔[0] 18 2" xfId="165"/>
    <cellStyle name="千位分隔[0] 21" xfId="92"/>
    <cellStyle name="千位分隔[0] 21 2" xfId="166"/>
    <cellStyle name="千位分隔[0] 5" xfId="93"/>
    <cellStyle name="千位分隔[0] 5 2" xfId="167"/>
    <cellStyle name="千位分隔[0] 6" xfId="94"/>
    <cellStyle name="千位分隔[0] 6 2" xfId="168"/>
    <cellStyle name="千位分隔[0] 7" xfId="95"/>
    <cellStyle name="千位分隔[0] 7 2" xfId="169"/>
    <cellStyle name="千位分隔[0] 8" xfId="96"/>
    <cellStyle name="千位分隔[0] 8 2" xfId="170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适中 2" xfId="103"/>
    <cellStyle name="输出 2" xfId="104"/>
    <cellStyle name="输入 2" xfId="105"/>
    <cellStyle name="着色 1" xfId="106"/>
    <cellStyle name="着色 2" xfId="107"/>
    <cellStyle name="着色 3" xfId="108"/>
    <cellStyle name="着色 4" xfId="109"/>
    <cellStyle name="着色 5" xfId="110"/>
    <cellStyle name="着色 6" xfId="111"/>
    <cellStyle name="注释 2" xfId="112"/>
    <cellStyle name="注释 2 2" xfId="17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>
      <selection activeCell="C43" sqref="C43"/>
    </sheetView>
  </sheetViews>
  <sheetFormatPr defaultRowHeight="13.5"/>
  <sheetData>
    <row r="1" spans="1:26" ht="14.2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7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8"/>
      <c r="X5" s="2"/>
      <c r="Y5" s="2"/>
      <c r="Z5" s="2"/>
    </row>
    <row r="6" spans="1:26" ht="13.5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1"/>
      <c r="Z6" s="1"/>
    </row>
    <row r="7" spans="1:26" ht="13.5" customHeight="1">
      <c r="A7" s="1"/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1"/>
      <c r="Q7" s="1"/>
      <c r="R7" s="1"/>
      <c r="S7" s="1"/>
      <c r="T7" s="1"/>
      <c r="U7" s="3"/>
      <c r="V7" s="3"/>
      <c r="W7" s="3"/>
      <c r="X7" s="3"/>
      <c r="Y7" s="1"/>
      <c r="Z7" s="1"/>
    </row>
    <row r="8" spans="1:26" s="143" customFormat="1" ht="31.5">
      <c r="A8" s="318" t="s">
        <v>273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9"/>
      <c r="R8" s="9"/>
      <c r="S8" s="9"/>
      <c r="T8" s="10"/>
      <c r="U8" s="142">
        <v>756.07</v>
      </c>
      <c r="V8" s="9"/>
      <c r="W8" s="9"/>
      <c r="X8" s="9"/>
      <c r="Y8" s="2"/>
      <c r="Z8" s="2"/>
    </row>
    <row r="9" spans="1:26" ht="18.75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"/>
      <c r="Q9" s="1"/>
      <c r="R9" s="1"/>
      <c r="S9" s="1"/>
      <c r="T9" s="11"/>
      <c r="U9" s="3"/>
      <c r="V9" s="3"/>
      <c r="W9" s="3"/>
      <c r="X9" s="3"/>
      <c r="Y9" s="1"/>
      <c r="Z9" s="1"/>
    </row>
    <row r="10" spans="1:26">
      <c r="A10" s="3"/>
      <c r="B10" s="3"/>
      <c r="C10" s="1"/>
      <c r="D10" s="3"/>
      <c r="E10" s="3"/>
      <c r="F10" s="1"/>
      <c r="G10" s="1"/>
      <c r="H10" s="3"/>
      <c r="I10" s="1"/>
      <c r="J10" s="1"/>
      <c r="K10" s="1"/>
      <c r="L10" s="1"/>
      <c r="M10" s="1"/>
      <c r="N10" s="3"/>
      <c r="O10" s="3"/>
      <c r="P10" s="1"/>
      <c r="Q10" s="1"/>
      <c r="R10" s="1"/>
      <c r="S10" s="1"/>
      <c r="T10" s="1"/>
      <c r="U10" s="3"/>
      <c r="V10" s="3"/>
      <c r="W10" s="1"/>
      <c r="X10" s="3"/>
      <c r="Y10" s="1"/>
      <c r="Z10" s="1"/>
    </row>
    <row r="11" spans="1:26" ht="25.5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1"/>
      <c r="R11" s="1"/>
      <c r="S11" s="1"/>
      <c r="T11" s="1"/>
      <c r="U11" s="3"/>
      <c r="V11" s="3"/>
      <c r="W11" s="1"/>
      <c r="X11" s="3"/>
      <c r="Y11" s="1"/>
      <c r="Z11" s="1"/>
    </row>
    <row r="12" spans="1:26" ht="31.5">
      <c r="A12" s="321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1"/>
      <c r="R12" s="1"/>
      <c r="S12" s="3"/>
      <c r="T12" s="3"/>
      <c r="U12" s="3"/>
      <c r="V12" s="3"/>
      <c r="W12" s="3"/>
      <c r="X12" s="3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1"/>
      <c r="U13" s="3"/>
      <c r="V13" s="3"/>
      <c r="W13" s="3"/>
      <c r="X13" s="3"/>
      <c r="Y13" s="1"/>
      <c r="Z13" s="1"/>
    </row>
    <row r="14" spans="1:26" ht="25.5">
      <c r="A14" s="316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4"/>
      <c r="R14" s="12"/>
      <c r="S14" s="12"/>
      <c r="T14" s="4"/>
      <c r="U14" s="12"/>
      <c r="V14" s="12"/>
      <c r="W14" s="12"/>
      <c r="X14" s="12"/>
      <c r="Y14" s="12"/>
      <c r="Z14" s="12"/>
    </row>
    <row r="15" spans="1:26" ht="25.5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4"/>
      <c r="R15" s="4"/>
      <c r="S15" s="12"/>
      <c r="T15" s="12"/>
      <c r="U15" s="12"/>
      <c r="V15" s="12"/>
      <c r="W15" s="12"/>
      <c r="X15" s="1"/>
      <c r="Y15" s="1"/>
      <c r="Z15" s="12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5" t="s">
        <v>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workbookViewId="0">
      <selection activeCell="A3" sqref="A3"/>
    </sheetView>
  </sheetViews>
  <sheetFormatPr defaultRowHeight="13.5"/>
  <cols>
    <col min="1" max="1" width="13.5" customWidth="1"/>
  </cols>
  <sheetData>
    <row r="1" spans="1:14" ht="27" customHeight="1">
      <c r="A1" s="425" t="s">
        <v>96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</row>
    <row r="2" spans="1:14" ht="13.5" customHeight="1">
      <c r="A2" s="72"/>
      <c r="B2" s="72"/>
      <c r="C2" s="72"/>
      <c r="D2" s="72"/>
      <c r="E2" s="72"/>
      <c r="F2" s="72"/>
      <c r="G2" s="77"/>
      <c r="H2" s="77"/>
      <c r="I2" s="74"/>
      <c r="J2" s="74"/>
      <c r="K2" s="74"/>
      <c r="L2" s="81"/>
      <c r="M2" s="81"/>
      <c r="N2" s="76" t="s">
        <v>97</v>
      </c>
    </row>
    <row r="3" spans="1:14" ht="27.75" customHeight="1">
      <c r="A3" s="78" t="s">
        <v>274</v>
      </c>
      <c r="B3" s="79"/>
      <c r="C3" s="79"/>
      <c r="D3" s="79"/>
      <c r="E3" s="79"/>
      <c r="F3" s="79"/>
      <c r="G3" s="75"/>
      <c r="H3" s="75"/>
      <c r="I3" s="72"/>
      <c r="J3" s="72"/>
      <c r="K3" s="74"/>
      <c r="L3" s="80"/>
      <c r="M3" s="80"/>
      <c r="N3" s="80" t="s">
        <v>24</v>
      </c>
    </row>
    <row r="4" spans="1:14" ht="13.5" customHeight="1">
      <c r="A4" s="426" t="s">
        <v>66</v>
      </c>
      <c r="B4" s="426" t="s">
        <v>79</v>
      </c>
      <c r="C4" s="426"/>
      <c r="D4" s="426"/>
      <c r="E4" s="427" t="s">
        <v>80</v>
      </c>
      <c r="F4" s="427" t="s">
        <v>95</v>
      </c>
      <c r="G4" s="427"/>
      <c r="H4" s="427"/>
      <c r="I4" s="427"/>
      <c r="J4" s="427"/>
      <c r="K4" s="427"/>
      <c r="L4" s="427"/>
      <c r="M4" s="427"/>
      <c r="N4" s="427"/>
    </row>
    <row r="5" spans="1:14" ht="36" customHeight="1">
      <c r="A5" s="426"/>
      <c r="B5" s="71" t="s">
        <v>81</v>
      </c>
      <c r="C5" s="71" t="s">
        <v>82</v>
      </c>
      <c r="D5" s="70" t="s">
        <v>83</v>
      </c>
      <c r="E5" s="427"/>
      <c r="F5" s="70" t="s">
        <v>69</v>
      </c>
      <c r="G5" s="73" t="s">
        <v>98</v>
      </c>
      <c r="H5" s="73" t="s">
        <v>99</v>
      </c>
      <c r="I5" s="73" t="s">
        <v>100</v>
      </c>
      <c r="J5" s="73" t="s">
        <v>101</v>
      </c>
      <c r="K5" s="73" t="s">
        <v>102</v>
      </c>
      <c r="L5" s="73" t="s">
        <v>103</v>
      </c>
      <c r="M5" s="73" t="s">
        <v>104</v>
      </c>
      <c r="N5" s="73" t="s">
        <v>105</v>
      </c>
    </row>
    <row r="6" spans="1:14" s="143" customFormat="1" ht="13.5" customHeight="1">
      <c r="A6" s="155"/>
      <c r="B6" s="159"/>
      <c r="C6" s="158"/>
      <c r="D6" s="158"/>
      <c r="E6" s="155" t="s">
        <v>69</v>
      </c>
      <c r="F6" s="157">
        <v>756.07</v>
      </c>
      <c r="G6" s="157">
        <v>647.71</v>
      </c>
      <c r="H6" s="157">
        <v>102.1</v>
      </c>
      <c r="I6" s="157">
        <v>6.26</v>
      </c>
      <c r="J6" s="157">
        <v>0</v>
      </c>
      <c r="K6" s="156">
        <v>0</v>
      </c>
      <c r="L6" s="156">
        <v>0</v>
      </c>
      <c r="M6" s="156">
        <v>0</v>
      </c>
      <c r="N6" s="156">
        <v>0</v>
      </c>
    </row>
    <row r="7" spans="1:14" ht="13.5" customHeight="1">
      <c r="A7" s="155" t="s">
        <v>212</v>
      </c>
      <c r="B7" s="159"/>
      <c r="C7" s="158"/>
      <c r="D7" s="158"/>
      <c r="E7" s="155"/>
      <c r="F7" s="157">
        <v>756.07</v>
      </c>
      <c r="G7" s="157">
        <v>647.71</v>
      </c>
      <c r="H7" s="157">
        <v>102.1</v>
      </c>
      <c r="I7" s="157">
        <v>6.26</v>
      </c>
      <c r="J7" s="157">
        <v>0</v>
      </c>
      <c r="K7" s="156">
        <v>0</v>
      </c>
      <c r="L7" s="156">
        <v>0</v>
      </c>
      <c r="M7" s="156">
        <v>0</v>
      </c>
      <c r="N7" s="156">
        <v>0</v>
      </c>
    </row>
    <row r="8" spans="1:14" ht="13.5" customHeight="1">
      <c r="A8" s="155" t="s">
        <v>213</v>
      </c>
      <c r="B8" s="159">
        <v>208</v>
      </c>
      <c r="C8" s="158"/>
      <c r="D8" s="158"/>
      <c r="E8" s="155" t="s">
        <v>215</v>
      </c>
      <c r="F8" s="157">
        <v>70.72</v>
      </c>
      <c r="G8" s="157">
        <v>69.459999999999994</v>
      </c>
      <c r="H8" s="157">
        <v>0.85</v>
      </c>
      <c r="I8" s="157">
        <v>0.41</v>
      </c>
      <c r="J8" s="157">
        <v>0</v>
      </c>
      <c r="K8" s="156">
        <v>0</v>
      </c>
      <c r="L8" s="156">
        <v>0</v>
      </c>
      <c r="M8" s="156">
        <v>0</v>
      </c>
      <c r="N8" s="156">
        <v>0</v>
      </c>
    </row>
    <row r="9" spans="1:14" ht="13.5" customHeight="1">
      <c r="A9" s="155" t="s">
        <v>216</v>
      </c>
      <c r="B9" s="159"/>
      <c r="C9" s="158" t="s">
        <v>217</v>
      </c>
      <c r="D9" s="158"/>
      <c r="E9" s="155" t="s">
        <v>218</v>
      </c>
      <c r="F9" s="157">
        <v>70.72</v>
      </c>
      <c r="G9" s="157">
        <v>69.459999999999994</v>
      </c>
      <c r="H9" s="157">
        <v>0.85</v>
      </c>
      <c r="I9" s="157">
        <v>0.41</v>
      </c>
      <c r="J9" s="157">
        <v>0</v>
      </c>
      <c r="K9" s="156">
        <v>0</v>
      </c>
      <c r="L9" s="156">
        <v>0</v>
      </c>
      <c r="M9" s="156">
        <v>0</v>
      </c>
      <c r="N9" s="156">
        <v>0</v>
      </c>
    </row>
    <row r="10" spans="1:14" ht="13.5" customHeight="1">
      <c r="A10" s="155" t="s">
        <v>219</v>
      </c>
      <c r="B10" s="159">
        <v>208</v>
      </c>
      <c r="C10" s="158" t="s">
        <v>220</v>
      </c>
      <c r="D10" s="158" t="s">
        <v>221</v>
      </c>
      <c r="E10" s="155" t="s">
        <v>222</v>
      </c>
      <c r="F10" s="157">
        <v>1.26</v>
      </c>
      <c r="G10" s="157">
        <v>0</v>
      </c>
      <c r="H10" s="157">
        <v>0.85</v>
      </c>
      <c r="I10" s="157">
        <v>0.41</v>
      </c>
      <c r="J10" s="157">
        <v>0</v>
      </c>
      <c r="K10" s="156">
        <v>0</v>
      </c>
      <c r="L10" s="156">
        <v>0</v>
      </c>
      <c r="M10" s="156">
        <v>0</v>
      </c>
      <c r="N10" s="156">
        <v>0</v>
      </c>
    </row>
    <row r="11" spans="1:14" ht="13.5" customHeight="1">
      <c r="A11" s="155" t="s">
        <v>219</v>
      </c>
      <c r="B11" s="159">
        <v>208</v>
      </c>
      <c r="C11" s="158" t="s">
        <v>220</v>
      </c>
      <c r="D11" s="158" t="s">
        <v>217</v>
      </c>
      <c r="E11" s="155" t="s">
        <v>223</v>
      </c>
      <c r="F11" s="157">
        <v>69.459999999999994</v>
      </c>
      <c r="G11" s="157">
        <v>69.459999999999994</v>
      </c>
      <c r="H11" s="157">
        <v>0</v>
      </c>
      <c r="I11" s="157">
        <v>0</v>
      </c>
      <c r="J11" s="157">
        <v>0</v>
      </c>
      <c r="K11" s="156">
        <v>0</v>
      </c>
      <c r="L11" s="156">
        <v>0</v>
      </c>
      <c r="M11" s="156">
        <v>0</v>
      </c>
      <c r="N11" s="156">
        <v>0</v>
      </c>
    </row>
    <row r="12" spans="1:14" ht="13.5" customHeight="1">
      <c r="A12" s="155" t="s">
        <v>213</v>
      </c>
      <c r="B12" s="159">
        <v>210</v>
      </c>
      <c r="C12" s="158"/>
      <c r="D12" s="158"/>
      <c r="E12" s="155" t="s">
        <v>224</v>
      </c>
      <c r="F12" s="157">
        <v>42.37</v>
      </c>
      <c r="G12" s="157">
        <v>42.37</v>
      </c>
      <c r="H12" s="157">
        <v>0</v>
      </c>
      <c r="I12" s="157">
        <v>0</v>
      </c>
      <c r="J12" s="157">
        <v>0</v>
      </c>
      <c r="K12" s="156">
        <v>0</v>
      </c>
      <c r="L12" s="156">
        <v>0</v>
      </c>
      <c r="M12" s="156">
        <v>0</v>
      </c>
      <c r="N12" s="156">
        <v>0</v>
      </c>
    </row>
    <row r="13" spans="1:14" ht="13.5" customHeight="1">
      <c r="A13" s="155" t="s">
        <v>216</v>
      </c>
      <c r="B13" s="159"/>
      <c r="C13" s="158" t="s">
        <v>225</v>
      </c>
      <c r="D13" s="158"/>
      <c r="E13" s="155" t="s">
        <v>226</v>
      </c>
      <c r="F13" s="157">
        <v>42.37</v>
      </c>
      <c r="G13" s="157">
        <v>42.37</v>
      </c>
      <c r="H13" s="157">
        <v>0</v>
      </c>
      <c r="I13" s="157">
        <v>0</v>
      </c>
      <c r="J13" s="157">
        <v>0</v>
      </c>
      <c r="K13" s="156">
        <v>0</v>
      </c>
      <c r="L13" s="156">
        <v>0</v>
      </c>
      <c r="M13" s="156">
        <v>0</v>
      </c>
      <c r="N13" s="156">
        <v>0</v>
      </c>
    </row>
    <row r="14" spans="1:14" ht="13.5" customHeight="1">
      <c r="A14" s="155" t="s">
        <v>219</v>
      </c>
      <c r="B14" s="159">
        <v>210</v>
      </c>
      <c r="C14" s="158" t="s">
        <v>227</v>
      </c>
      <c r="D14" s="158" t="s">
        <v>221</v>
      </c>
      <c r="E14" s="155" t="s">
        <v>228</v>
      </c>
      <c r="F14" s="157">
        <v>42.37</v>
      </c>
      <c r="G14" s="157">
        <v>42.37</v>
      </c>
      <c r="H14" s="157">
        <v>0</v>
      </c>
      <c r="I14" s="157">
        <v>0</v>
      </c>
      <c r="J14" s="157">
        <v>0</v>
      </c>
      <c r="K14" s="156">
        <v>0</v>
      </c>
      <c r="L14" s="156">
        <v>0</v>
      </c>
      <c r="M14" s="156">
        <v>0</v>
      </c>
      <c r="N14" s="156">
        <v>0</v>
      </c>
    </row>
    <row r="15" spans="1:14" ht="13.5" customHeight="1">
      <c r="A15" s="155" t="s">
        <v>213</v>
      </c>
      <c r="B15" s="159">
        <v>213</v>
      </c>
      <c r="C15" s="158"/>
      <c r="D15" s="158"/>
      <c r="E15" s="155" t="s">
        <v>229</v>
      </c>
      <c r="F15" s="157">
        <v>383.23</v>
      </c>
      <c r="G15" s="157">
        <v>318.04000000000002</v>
      </c>
      <c r="H15" s="157">
        <v>60.45</v>
      </c>
      <c r="I15" s="157">
        <v>4.74</v>
      </c>
      <c r="J15" s="157">
        <v>0</v>
      </c>
      <c r="K15" s="156">
        <v>0</v>
      </c>
      <c r="L15" s="156">
        <v>0</v>
      </c>
      <c r="M15" s="156">
        <v>0</v>
      </c>
      <c r="N15" s="156">
        <v>0</v>
      </c>
    </row>
    <row r="16" spans="1:14" ht="13.5" customHeight="1">
      <c r="A16" s="155" t="s">
        <v>216</v>
      </c>
      <c r="B16" s="159"/>
      <c r="C16" s="158" t="s">
        <v>230</v>
      </c>
      <c r="D16" s="158"/>
      <c r="E16" s="155" t="s">
        <v>231</v>
      </c>
      <c r="F16" s="157">
        <v>383.23</v>
      </c>
      <c r="G16" s="157">
        <v>318.04000000000002</v>
      </c>
      <c r="H16" s="157">
        <v>60.45</v>
      </c>
      <c r="I16" s="157">
        <v>4.74</v>
      </c>
      <c r="J16" s="157">
        <v>0</v>
      </c>
      <c r="K16" s="156">
        <v>0</v>
      </c>
      <c r="L16" s="156">
        <v>0</v>
      </c>
      <c r="M16" s="156">
        <v>0</v>
      </c>
      <c r="N16" s="156">
        <v>0</v>
      </c>
    </row>
    <row r="17" spans="1:14" ht="13.5" customHeight="1">
      <c r="A17" s="155" t="s">
        <v>219</v>
      </c>
      <c r="B17" s="159">
        <v>213</v>
      </c>
      <c r="C17" s="158" t="s">
        <v>232</v>
      </c>
      <c r="D17" s="158" t="s">
        <v>221</v>
      </c>
      <c r="E17" s="155" t="s">
        <v>233</v>
      </c>
      <c r="F17" s="157">
        <v>383.23</v>
      </c>
      <c r="G17" s="157">
        <v>318.04000000000002</v>
      </c>
      <c r="H17" s="157">
        <v>60.45</v>
      </c>
      <c r="I17" s="157">
        <v>4.74</v>
      </c>
      <c r="J17" s="157">
        <v>0</v>
      </c>
      <c r="K17" s="156">
        <v>0</v>
      </c>
      <c r="L17" s="156">
        <v>0</v>
      </c>
      <c r="M17" s="156">
        <v>0</v>
      </c>
      <c r="N17" s="156">
        <v>0</v>
      </c>
    </row>
    <row r="18" spans="1:14" ht="13.5" customHeight="1">
      <c r="A18" s="155" t="s">
        <v>213</v>
      </c>
      <c r="B18" s="159">
        <v>220</v>
      </c>
      <c r="C18" s="158"/>
      <c r="D18" s="158"/>
      <c r="E18" s="155" t="s">
        <v>234</v>
      </c>
      <c r="F18" s="157">
        <v>210.06</v>
      </c>
      <c r="G18" s="157">
        <v>168.15</v>
      </c>
      <c r="H18" s="157">
        <v>40.799999999999997</v>
      </c>
      <c r="I18" s="157">
        <v>1.1100000000000001</v>
      </c>
      <c r="J18" s="157">
        <v>0</v>
      </c>
      <c r="K18" s="156">
        <v>0</v>
      </c>
      <c r="L18" s="156">
        <v>0</v>
      </c>
      <c r="M18" s="156">
        <v>0</v>
      </c>
      <c r="N18" s="156">
        <v>0</v>
      </c>
    </row>
    <row r="19" spans="1:14" ht="13.5" customHeight="1">
      <c r="A19" s="155" t="s">
        <v>216</v>
      </c>
      <c r="B19" s="159"/>
      <c r="C19" s="158" t="s">
        <v>221</v>
      </c>
      <c r="D19" s="158"/>
      <c r="E19" s="155" t="s">
        <v>235</v>
      </c>
      <c r="F19" s="157">
        <v>210.06</v>
      </c>
      <c r="G19" s="157">
        <v>168.15</v>
      </c>
      <c r="H19" s="157">
        <v>40.799999999999997</v>
      </c>
      <c r="I19" s="157">
        <v>1.1100000000000001</v>
      </c>
      <c r="J19" s="157">
        <v>0</v>
      </c>
      <c r="K19" s="156">
        <v>0</v>
      </c>
      <c r="L19" s="156">
        <v>0</v>
      </c>
      <c r="M19" s="156">
        <v>0</v>
      </c>
      <c r="N19" s="156">
        <v>0</v>
      </c>
    </row>
    <row r="20" spans="1:14" ht="13.5" customHeight="1">
      <c r="A20" s="155" t="s">
        <v>219</v>
      </c>
      <c r="B20" s="159">
        <v>220</v>
      </c>
      <c r="C20" s="158" t="s">
        <v>236</v>
      </c>
      <c r="D20" s="158" t="s">
        <v>221</v>
      </c>
      <c r="E20" s="155" t="s">
        <v>237</v>
      </c>
      <c r="F20" s="157">
        <v>210.06</v>
      </c>
      <c r="G20" s="157">
        <v>168.15</v>
      </c>
      <c r="H20" s="157">
        <v>40.799999999999997</v>
      </c>
      <c r="I20" s="157">
        <v>1.1100000000000001</v>
      </c>
      <c r="J20" s="157">
        <v>0</v>
      </c>
      <c r="K20" s="156">
        <v>0</v>
      </c>
      <c r="L20" s="156">
        <v>0</v>
      </c>
      <c r="M20" s="156">
        <v>0</v>
      </c>
      <c r="N20" s="156">
        <v>0</v>
      </c>
    </row>
    <row r="21" spans="1:14" ht="13.5" customHeight="1">
      <c r="A21" s="155" t="s">
        <v>213</v>
      </c>
      <c r="B21" s="159">
        <v>221</v>
      </c>
      <c r="C21" s="158"/>
      <c r="D21" s="158"/>
      <c r="E21" s="155" t="s">
        <v>238</v>
      </c>
      <c r="F21" s="157">
        <v>49.69</v>
      </c>
      <c r="G21" s="157">
        <v>49.69</v>
      </c>
      <c r="H21" s="157">
        <v>0</v>
      </c>
      <c r="I21" s="157">
        <v>0</v>
      </c>
      <c r="J21" s="157">
        <v>0</v>
      </c>
      <c r="K21" s="156">
        <v>0</v>
      </c>
      <c r="L21" s="156">
        <v>0</v>
      </c>
      <c r="M21" s="156">
        <v>0</v>
      </c>
      <c r="N21" s="156">
        <v>0</v>
      </c>
    </row>
    <row r="22" spans="1:14" ht="13.5" customHeight="1">
      <c r="A22" s="155" t="s">
        <v>216</v>
      </c>
      <c r="B22" s="159"/>
      <c r="C22" s="158" t="s">
        <v>230</v>
      </c>
      <c r="D22" s="158"/>
      <c r="E22" s="155" t="s">
        <v>239</v>
      </c>
      <c r="F22" s="157">
        <v>49.69</v>
      </c>
      <c r="G22" s="157">
        <v>49.69</v>
      </c>
      <c r="H22" s="157">
        <v>0</v>
      </c>
      <c r="I22" s="157">
        <v>0</v>
      </c>
      <c r="J22" s="157">
        <v>0</v>
      </c>
      <c r="K22" s="156">
        <v>0</v>
      </c>
      <c r="L22" s="156">
        <v>0</v>
      </c>
      <c r="M22" s="156">
        <v>0</v>
      </c>
      <c r="N22" s="156">
        <v>0</v>
      </c>
    </row>
    <row r="23" spans="1:14" ht="13.5" customHeight="1">
      <c r="A23" s="155" t="s">
        <v>219</v>
      </c>
      <c r="B23" s="159">
        <v>221</v>
      </c>
      <c r="C23" s="158" t="s">
        <v>232</v>
      </c>
      <c r="D23" s="158" t="s">
        <v>221</v>
      </c>
      <c r="E23" s="155" t="s">
        <v>240</v>
      </c>
      <c r="F23" s="157">
        <v>49.69</v>
      </c>
      <c r="G23" s="157">
        <v>49.69</v>
      </c>
      <c r="H23" s="157">
        <v>0</v>
      </c>
      <c r="I23" s="157">
        <v>0</v>
      </c>
      <c r="J23" s="157">
        <v>0</v>
      </c>
      <c r="K23" s="156">
        <v>0</v>
      </c>
      <c r="L23" s="156">
        <v>0</v>
      </c>
      <c r="M23" s="156">
        <v>0</v>
      </c>
      <c r="N23" s="156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4"/>
  <sheetViews>
    <sheetView showGridLines="0" showZeros="0" workbookViewId="0">
      <selection activeCell="A3" sqref="A3"/>
    </sheetView>
  </sheetViews>
  <sheetFormatPr defaultRowHeight="13.5"/>
  <cols>
    <col min="1" max="1" width="12.5" customWidth="1"/>
  </cols>
  <sheetData>
    <row r="1" spans="1:35" ht="27" customHeight="1">
      <c r="A1" s="428" t="s">
        <v>106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</row>
    <row r="2" spans="1:35" ht="13.5" customHeight="1">
      <c r="A2" s="84"/>
      <c r="B2" s="84"/>
      <c r="C2" s="84"/>
      <c r="D2" s="84"/>
      <c r="E2" s="84"/>
      <c r="F2" s="86"/>
      <c r="G2" s="84"/>
      <c r="H2" s="84"/>
      <c r="I2" s="84"/>
      <c r="J2" s="84"/>
      <c r="K2" s="89"/>
      <c r="L2" s="84"/>
      <c r="M2" s="84"/>
      <c r="N2" s="84"/>
      <c r="O2" s="84"/>
      <c r="P2" s="86"/>
      <c r="Q2" s="84"/>
      <c r="R2" s="84"/>
      <c r="S2" s="84"/>
      <c r="T2" s="84"/>
      <c r="U2" s="89"/>
      <c r="V2" s="84"/>
      <c r="W2" s="84"/>
      <c r="X2" s="84"/>
      <c r="Y2" s="84"/>
      <c r="Z2" s="84"/>
      <c r="AA2" s="84"/>
      <c r="AB2" s="84"/>
      <c r="AC2" s="84"/>
      <c r="AD2" s="84"/>
      <c r="AE2" s="89"/>
      <c r="AF2" s="86"/>
      <c r="AG2" s="123"/>
      <c r="AI2" s="141" t="s">
        <v>184</v>
      </c>
    </row>
    <row r="3" spans="1:35" ht="32.25" customHeight="1">
      <c r="A3" s="315" t="s">
        <v>274</v>
      </c>
      <c r="B3" s="85"/>
      <c r="C3" s="85"/>
      <c r="D3" s="85"/>
      <c r="E3" s="87"/>
      <c r="F3" s="88"/>
      <c r="G3" s="84"/>
      <c r="H3" s="84"/>
      <c r="I3" s="84"/>
      <c r="J3" s="84"/>
      <c r="K3" s="90"/>
      <c r="L3" s="84"/>
      <c r="M3" s="84"/>
      <c r="N3" s="84"/>
      <c r="O3" s="84"/>
      <c r="P3" s="88"/>
      <c r="Q3" s="84"/>
      <c r="R3" s="84"/>
      <c r="S3" s="84"/>
      <c r="T3" s="84"/>
      <c r="U3" s="90"/>
      <c r="V3" s="84"/>
      <c r="W3" s="84"/>
      <c r="X3" s="84"/>
      <c r="Y3" s="84"/>
      <c r="Z3" s="84"/>
      <c r="AA3" s="84"/>
      <c r="AB3" s="84"/>
      <c r="AC3" s="84"/>
      <c r="AD3" s="84"/>
      <c r="AE3" s="90"/>
      <c r="AF3" s="88"/>
      <c r="AG3" s="123"/>
      <c r="AI3" s="141" t="s">
        <v>182</v>
      </c>
    </row>
    <row r="4" spans="1:35" ht="13.5" customHeight="1">
      <c r="A4" s="441" t="s">
        <v>79</v>
      </c>
      <c r="B4" s="441"/>
      <c r="C4" s="441"/>
      <c r="D4" s="430" t="s">
        <v>80</v>
      </c>
      <c r="E4" s="430" t="s">
        <v>107</v>
      </c>
      <c r="F4" s="435" t="s">
        <v>87</v>
      </c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7"/>
    </row>
    <row r="5" spans="1:35" ht="13.5" customHeight="1">
      <c r="A5" s="83"/>
      <c r="B5" s="83"/>
      <c r="C5" s="83"/>
      <c r="D5" s="444"/>
      <c r="E5" s="431"/>
      <c r="F5" s="435" t="s">
        <v>76</v>
      </c>
      <c r="G5" s="436"/>
      <c r="H5" s="436"/>
      <c r="I5" s="436"/>
      <c r="J5" s="436"/>
      <c r="K5" s="436"/>
      <c r="L5" s="436"/>
      <c r="M5" s="436"/>
      <c r="N5" s="436"/>
      <c r="O5" s="437"/>
      <c r="P5" s="435" t="s">
        <v>77</v>
      </c>
      <c r="Q5" s="436"/>
      <c r="R5" s="436"/>
      <c r="S5" s="436"/>
      <c r="T5" s="436"/>
      <c r="U5" s="436"/>
      <c r="V5" s="436"/>
      <c r="W5" s="436"/>
      <c r="X5" s="436"/>
      <c r="Y5" s="437"/>
      <c r="Z5" s="435" t="s">
        <v>78</v>
      </c>
      <c r="AA5" s="436"/>
      <c r="AB5" s="436"/>
      <c r="AC5" s="436"/>
      <c r="AD5" s="436"/>
      <c r="AE5" s="436"/>
      <c r="AF5" s="436"/>
      <c r="AG5" s="436"/>
      <c r="AH5" s="436"/>
      <c r="AI5" s="437"/>
    </row>
    <row r="6" spans="1:35" ht="13.5" customHeight="1">
      <c r="A6" s="442" t="s">
        <v>81</v>
      </c>
      <c r="B6" s="442" t="s">
        <v>82</v>
      </c>
      <c r="C6" s="442" t="s">
        <v>83</v>
      </c>
      <c r="D6" s="444"/>
      <c r="E6" s="431"/>
      <c r="F6" s="429" t="s">
        <v>69</v>
      </c>
      <c r="G6" s="435" t="s">
        <v>70</v>
      </c>
      <c r="H6" s="436"/>
      <c r="I6" s="437"/>
      <c r="J6" s="429" t="s">
        <v>108</v>
      </c>
      <c r="K6" s="429" t="s">
        <v>109</v>
      </c>
      <c r="L6" s="429" t="s">
        <v>110</v>
      </c>
      <c r="M6" s="438" t="s">
        <v>204</v>
      </c>
      <c r="N6" s="433" t="s">
        <v>205</v>
      </c>
      <c r="O6" s="433" t="s">
        <v>209</v>
      </c>
      <c r="P6" s="429" t="s">
        <v>69</v>
      </c>
      <c r="Q6" s="435" t="s">
        <v>70</v>
      </c>
      <c r="R6" s="436"/>
      <c r="S6" s="437"/>
      <c r="T6" s="429" t="s">
        <v>108</v>
      </c>
      <c r="U6" s="429" t="s">
        <v>109</v>
      </c>
      <c r="V6" s="429" t="s">
        <v>110</v>
      </c>
      <c r="W6" s="429" t="s">
        <v>111</v>
      </c>
      <c r="X6" s="433" t="s">
        <v>210</v>
      </c>
      <c r="Y6" s="433" t="s">
        <v>208</v>
      </c>
      <c r="Z6" s="429" t="s">
        <v>69</v>
      </c>
      <c r="AA6" s="435" t="s">
        <v>70</v>
      </c>
      <c r="AB6" s="436"/>
      <c r="AC6" s="437"/>
      <c r="AD6" s="429" t="s">
        <v>108</v>
      </c>
      <c r="AE6" s="429" t="s">
        <v>109</v>
      </c>
      <c r="AF6" s="429" t="s">
        <v>110</v>
      </c>
      <c r="AG6" s="429" t="s">
        <v>111</v>
      </c>
      <c r="AH6" s="439" t="s">
        <v>210</v>
      </c>
      <c r="AI6" s="439" t="s">
        <v>209</v>
      </c>
    </row>
    <row r="7" spans="1:35" ht="36" customHeight="1">
      <c r="A7" s="443"/>
      <c r="B7" s="443"/>
      <c r="C7" s="443"/>
      <c r="D7" s="445"/>
      <c r="E7" s="432"/>
      <c r="F7" s="429"/>
      <c r="G7" s="134" t="s">
        <v>186</v>
      </c>
      <c r="H7" s="82" t="s">
        <v>191</v>
      </c>
      <c r="I7" s="82" t="s">
        <v>75</v>
      </c>
      <c r="J7" s="429"/>
      <c r="K7" s="429"/>
      <c r="L7" s="429"/>
      <c r="M7" s="429"/>
      <c r="N7" s="434"/>
      <c r="O7" s="434"/>
      <c r="P7" s="429"/>
      <c r="Q7" s="134" t="s">
        <v>186</v>
      </c>
      <c r="R7" s="135" t="s">
        <v>191</v>
      </c>
      <c r="S7" s="82" t="s">
        <v>75</v>
      </c>
      <c r="T7" s="429"/>
      <c r="U7" s="429"/>
      <c r="V7" s="429"/>
      <c r="W7" s="429"/>
      <c r="X7" s="434"/>
      <c r="Y7" s="434"/>
      <c r="Z7" s="429"/>
      <c r="AA7" s="134" t="s">
        <v>186</v>
      </c>
      <c r="AB7" s="135" t="s">
        <v>191</v>
      </c>
      <c r="AC7" s="82" t="s">
        <v>75</v>
      </c>
      <c r="AD7" s="429"/>
      <c r="AE7" s="429"/>
      <c r="AF7" s="429"/>
      <c r="AG7" s="429"/>
      <c r="AH7" s="440"/>
      <c r="AI7" s="440"/>
    </row>
    <row r="8" spans="1:35" s="143" customFormat="1" ht="33" customHeight="1">
      <c r="A8" s="154"/>
      <c r="B8" s="153"/>
      <c r="C8" s="153"/>
      <c r="D8" s="151" t="s">
        <v>69</v>
      </c>
      <c r="E8" s="217">
        <f>F8+P8+Z8</f>
        <v>756.07</v>
      </c>
      <c r="F8" s="218">
        <f>G8+J8+K8+L8+M8+N8+O8</f>
        <v>647.71</v>
      </c>
      <c r="G8" s="217">
        <f>H8+I8</f>
        <v>647.71</v>
      </c>
      <c r="H8" s="144">
        <v>647.71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218">
        <f>Q8+T8+U8+V8+W8+X8+Y8</f>
        <v>102.1</v>
      </c>
      <c r="Q8" s="217">
        <f>R8+S8</f>
        <v>102.1</v>
      </c>
      <c r="R8" s="144">
        <v>102.1</v>
      </c>
      <c r="S8" s="144">
        <v>0</v>
      </c>
      <c r="T8" s="144">
        <v>0</v>
      </c>
      <c r="U8" s="144">
        <v>0</v>
      </c>
      <c r="V8" s="144">
        <v>0</v>
      </c>
      <c r="W8" s="144">
        <v>0</v>
      </c>
      <c r="X8" s="144">
        <v>0</v>
      </c>
      <c r="Y8" s="144">
        <v>0</v>
      </c>
      <c r="Z8" s="218">
        <f>AA8+AD8+AE8+AF8+AG8+AH8+AI8</f>
        <v>6.26</v>
      </c>
      <c r="AA8" s="217">
        <f>AB8+AC8</f>
        <v>6.26</v>
      </c>
      <c r="AB8" s="144">
        <v>6.26</v>
      </c>
      <c r="AC8" s="144">
        <v>0</v>
      </c>
      <c r="AD8" s="144">
        <v>0</v>
      </c>
      <c r="AE8" s="144">
        <v>0</v>
      </c>
      <c r="AF8" s="144">
        <v>0</v>
      </c>
      <c r="AG8" s="152">
        <v>0</v>
      </c>
      <c r="AH8" s="150">
        <v>0</v>
      </c>
      <c r="AI8" s="150">
        <v>0</v>
      </c>
    </row>
    <row r="9" spans="1:35" ht="33" customHeight="1">
      <c r="A9" s="154">
        <v>208</v>
      </c>
      <c r="B9" s="153"/>
      <c r="C9" s="153"/>
      <c r="D9" s="151" t="s">
        <v>215</v>
      </c>
      <c r="E9" s="217">
        <f t="shared" ref="E9:E24" si="0">F9+P9+Z9</f>
        <v>70.719999999999985</v>
      </c>
      <c r="F9" s="218">
        <f t="shared" ref="F9:F24" si="1">G9+J9+K9+L9+M9+N9+O9</f>
        <v>69.459999999999994</v>
      </c>
      <c r="G9" s="217">
        <f t="shared" ref="G9:G24" si="2">H9+I9</f>
        <v>69.459999999999994</v>
      </c>
      <c r="H9" s="144">
        <v>69.459999999999994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218">
        <f t="shared" ref="P9:P24" si="3">Q9+T9+U9+V9+W9+X9+Y9</f>
        <v>0.85</v>
      </c>
      <c r="Q9" s="217">
        <f t="shared" ref="Q9:Q24" si="4">R9+S9</f>
        <v>0.85</v>
      </c>
      <c r="R9" s="144">
        <v>0.85</v>
      </c>
      <c r="S9" s="144">
        <v>0</v>
      </c>
      <c r="T9" s="144">
        <v>0</v>
      </c>
      <c r="U9" s="144">
        <v>0</v>
      </c>
      <c r="V9" s="144">
        <v>0</v>
      </c>
      <c r="W9" s="144">
        <v>0</v>
      </c>
      <c r="X9" s="144">
        <v>0</v>
      </c>
      <c r="Y9" s="144">
        <v>0</v>
      </c>
      <c r="Z9" s="218">
        <f t="shared" ref="Z9:Z24" si="5">AA9+AD9+AE9+AF9+AG9+AH9+AI9</f>
        <v>0.41</v>
      </c>
      <c r="AA9" s="217">
        <f t="shared" ref="AA9:AA24" si="6">AB9+AC9</f>
        <v>0.41</v>
      </c>
      <c r="AB9" s="144">
        <v>0.41</v>
      </c>
      <c r="AC9" s="144">
        <v>0</v>
      </c>
      <c r="AD9" s="144">
        <v>0</v>
      </c>
      <c r="AE9" s="144">
        <v>0</v>
      </c>
      <c r="AF9" s="144">
        <v>0</v>
      </c>
      <c r="AG9" s="152">
        <v>0</v>
      </c>
      <c r="AH9" s="150">
        <v>0</v>
      </c>
      <c r="AI9" s="150">
        <v>0</v>
      </c>
    </row>
    <row r="10" spans="1:35" ht="33" customHeight="1">
      <c r="A10" s="154"/>
      <c r="B10" s="153" t="s">
        <v>217</v>
      </c>
      <c r="C10" s="153"/>
      <c r="D10" s="151" t="s">
        <v>218</v>
      </c>
      <c r="E10" s="217">
        <f t="shared" si="0"/>
        <v>70.719999999999985</v>
      </c>
      <c r="F10" s="218">
        <f t="shared" si="1"/>
        <v>69.459999999999994</v>
      </c>
      <c r="G10" s="217">
        <f t="shared" si="2"/>
        <v>69.459999999999994</v>
      </c>
      <c r="H10" s="144">
        <v>69.459999999999994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218">
        <f t="shared" si="3"/>
        <v>0.85</v>
      </c>
      <c r="Q10" s="217">
        <f t="shared" si="4"/>
        <v>0.85</v>
      </c>
      <c r="R10" s="144">
        <v>0.85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218">
        <f t="shared" si="5"/>
        <v>0.41</v>
      </c>
      <c r="AA10" s="217">
        <f t="shared" si="6"/>
        <v>0.41</v>
      </c>
      <c r="AB10" s="144">
        <v>0.41</v>
      </c>
      <c r="AC10" s="144">
        <v>0</v>
      </c>
      <c r="AD10" s="144">
        <v>0</v>
      </c>
      <c r="AE10" s="144">
        <v>0</v>
      </c>
      <c r="AF10" s="144">
        <v>0</v>
      </c>
      <c r="AG10" s="152">
        <v>0</v>
      </c>
      <c r="AH10" s="150">
        <v>0</v>
      </c>
      <c r="AI10" s="150">
        <v>0</v>
      </c>
    </row>
    <row r="11" spans="1:35" ht="33" customHeight="1">
      <c r="A11" s="154">
        <v>208</v>
      </c>
      <c r="B11" s="153" t="s">
        <v>220</v>
      </c>
      <c r="C11" s="153" t="s">
        <v>221</v>
      </c>
      <c r="D11" s="151" t="s">
        <v>222</v>
      </c>
      <c r="E11" s="217">
        <f t="shared" si="0"/>
        <v>1.26</v>
      </c>
      <c r="F11" s="218">
        <f t="shared" si="1"/>
        <v>0</v>
      </c>
      <c r="G11" s="217">
        <f t="shared" si="2"/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218">
        <f t="shared" si="3"/>
        <v>0.85</v>
      </c>
      <c r="Q11" s="217">
        <f t="shared" si="4"/>
        <v>0.85</v>
      </c>
      <c r="R11" s="144">
        <v>0.85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218">
        <f t="shared" si="5"/>
        <v>0.41</v>
      </c>
      <c r="AA11" s="217">
        <f t="shared" si="6"/>
        <v>0.41</v>
      </c>
      <c r="AB11" s="144">
        <v>0.41</v>
      </c>
      <c r="AC11" s="144">
        <v>0</v>
      </c>
      <c r="AD11" s="144">
        <v>0</v>
      </c>
      <c r="AE11" s="144">
        <v>0</v>
      </c>
      <c r="AF11" s="144">
        <v>0</v>
      </c>
      <c r="AG11" s="152">
        <v>0</v>
      </c>
      <c r="AH11" s="150">
        <v>0</v>
      </c>
      <c r="AI11" s="150">
        <v>0</v>
      </c>
    </row>
    <row r="12" spans="1:35" ht="33" customHeight="1">
      <c r="A12" s="154">
        <v>208</v>
      </c>
      <c r="B12" s="153" t="s">
        <v>220</v>
      </c>
      <c r="C12" s="153" t="s">
        <v>217</v>
      </c>
      <c r="D12" s="151" t="s">
        <v>223</v>
      </c>
      <c r="E12" s="217">
        <f t="shared" si="0"/>
        <v>69.459999999999994</v>
      </c>
      <c r="F12" s="218">
        <f t="shared" si="1"/>
        <v>69.459999999999994</v>
      </c>
      <c r="G12" s="217">
        <f t="shared" si="2"/>
        <v>69.459999999999994</v>
      </c>
      <c r="H12" s="144">
        <v>69.459999999999994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218">
        <f t="shared" si="3"/>
        <v>0</v>
      </c>
      <c r="Q12" s="217">
        <f t="shared" si="4"/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  <c r="Y12" s="144">
        <v>0</v>
      </c>
      <c r="Z12" s="218">
        <f t="shared" si="5"/>
        <v>0</v>
      </c>
      <c r="AA12" s="217">
        <f t="shared" si="6"/>
        <v>0</v>
      </c>
      <c r="AB12" s="144">
        <v>0</v>
      </c>
      <c r="AC12" s="144">
        <v>0</v>
      </c>
      <c r="AD12" s="144">
        <v>0</v>
      </c>
      <c r="AE12" s="144">
        <v>0</v>
      </c>
      <c r="AF12" s="144">
        <v>0</v>
      </c>
      <c r="AG12" s="152">
        <v>0</v>
      </c>
      <c r="AH12" s="150">
        <v>0</v>
      </c>
      <c r="AI12" s="150">
        <v>0</v>
      </c>
    </row>
    <row r="13" spans="1:35" ht="33" customHeight="1">
      <c r="A13" s="154">
        <v>210</v>
      </c>
      <c r="B13" s="153"/>
      <c r="C13" s="153"/>
      <c r="D13" s="151" t="s">
        <v>224</v>
      </c>
      <c r="E13" s="217">
        <f t="shared" si="0"/>
        <v>42.37</v>
      </c>
      <c r="F13" s="218">
        <f t="shared" si="1"/>
        <v>42.37</v>
      </c>
      <c r="G13" s="217">
        <f t="shared" si="2"/>
        <v>42.37</v>
      </c>
      <c r="H13" s="144">
        <v>42.37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218">
        <f t="shared" si="3"/>
        <v>0</v>
      </c>
      <c r="Q13" s="217">
        <f t="shared" si="4"/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218">
        <f t="shared" si="5"/>
        <v>0</v>
      </c>
      <c r="AA13" s="217">
        <f t="shared" si="6"/>
        <v>0</v>
      </c>
      <c r="AB13" s="144">
        <v>0</v>
      </c>
      <c r="AC13" s="144">
        <v>0</v>
      </c>
      <c r="AD13" s="144">
        <v>0</v>
      </c>
      <c r="AE13" s="144">
        <v>0</v>
      </c>
      <c r="AF13" s="144">
        <v>0</v>
      </c>
      <c r="AG13" s="152">
        <v>0</v>
      </c>
      <c r="AH13" s="150">
        <v>0</v>
      </c>
      <c r="AI13" s="150">
        <v>0</v>
      </c>
    </row>
    <row r="14" spans="1:35" ht="33" customHeight="1">
      <c r="A14" s="154"/>
      <c r="B14" s="153" t="s">
        <v>225</v>
      </c>
      <c r="C14" s="153"/>
      <c r="D14" s="151" t="s">
        <v>226</v>
      </c>
      <c r="E14" s="217">
        <f t="shared" si="0"/>
        <v>42.37</v>
      </c>
      <c r="F14" s="218">
        <f t="shared" si="1"/>
        <v>42.37</v>
      </c>
      <c r="G14" s="217">
        <f t="shared" si="2"/>
        <v>42.37</v>
      </c>
      <c r="H14" s="144">
        <v>42.37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218">
        <f t="shared" si="3"/>
        <v>0</v>
      </c>
      <c r="Q14" s="217">
        <f t="shared" si="4"/>
        <v>0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  <c r="W14" s="144">
        <v>0</v>
      </c>
      <c r="X14" s="144">
        <v>0</v>
      </c>
      <c r="Y14" s="144">
        <v>0</v>
      </c>
      <c r="Z14" s="218">
        <f t="shared" si="5"/>
        <v>0</v>
      </c>
      <c r="AA14" s="217">
        <f t="shared" si="6"/>
        <v>0</v>
      </c>
      <c r="AB14" s="144">
        <v>0</v>
      </c>
      <c r="AC14" s="144">
        <v>0</v>
      </c>
      <c r="AD14" s="144">
        <v>0</v>
      </c>
      <c r="AE14" s="144">
        <v>0</v>
      </c>
      <c r="AF14" s="144">
        <v>0</v>
      </c>
      <c r="AG14" s="152">
        <v>0</v>
      </c>
      <c r="AH14" s="150">
        <v>0</v>
      </c>
      <c r="AI14" s="150">
        <v>0</v>
      </c>
    </row>
    <row r="15" spans="1:35" ht="33" customHeight="1">
      <c r="A15" s="154">
        <v>210</v>
      </c>
      <c r="B15" s="153" t="s">
        <v>227</v>
      </c>
      <c r="C15" s="153" t="s">
        <v>221</v>
      </c>
      <c r="D15" s="151" t="s">
        <v>228</v>
      </c>
      <c r="E15" s="217">
        <f t="shared" si="0"/>
        <v>42.37</v>
      </c>
      <c r="F15" s="218">
        <f t="shared" si="1"/>
        <v>42.37</v>
      </c>
      <c r="G15" s="217">
        <f t="shared" si="2"/>
        <v>42.37</v>
      </c>
      <c r="H15" s="144">
        <v>42.37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218">
        <f t="shared" si="3"/>
        <v>0</v>
      </c>
      <c r="Q15" s="217">
        <f t="shared" si="4"/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218">
        <f t="shared" si="5"/>
        <v>0</v>
      </c>
      <c r="AA15" s="217">
        <f t="shared" si="6"/>
        <v>0</v>
      </c>
      <c r="AB15" s="144">
        <v>0</v>
      </c>
      <c r="AC15" s="144">
        <v>0</v>
      </c>
      <c r="AD15" s="144">
        <v>0</v>
      </c>
      <c r="AE15" s="144">
        <v>0</v>
      </c>
      <c r="AF15" s="144">
        <v>0</v>
      </c>
      <c r="AG15" s="152">
        <v>0</v>
      </c>
      <c r="AH15" s="150">
        <v>0</v>
      </c>
      <c r="AI15" s="150">
        <v>0</v>
      </c>
    </row>
    <row r="16" spans="1:35" ht="33" customHeight="1">
      <c r="A16" s="154">
        <v>213</v>
      </c>
      <c r="B16" s="153"/>
      <c r="C16" s="153"/>
      <c r="D16" s="151" t="s">
        <v>229</v>
      </c>
      <c r="E16" s="217">
        <f t="shared" si="0"/>
        <v>383.23</v>
      </c>
      <c r="F16" s="218">
        <f t="shared" si="1"/>
        <v>318.04000000000002</v>
      </c>
      <c r="G16" s="217">
        <f t="shared" si="2"/>
        <v>318.04000000000002</v>
      </c>
      <c r="H16" s="144">
        <v>318.04000000000002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218">
        <f t="shared" si="3"/>
        <v>60.45</v>
      </c>
      <c r="Q16" s="217">
        <f t="shared" si="4"/>
        <v>60.45</v>
      </c>
      <c r="R16" s="144">
        <v>60.45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218">
        <f t="shared" si="5"/>
        <v>4.74</v>
      </c>
      <c r="AA16" s="217">
        <f t="shared" si="6"/>
        <v>4.74</v>
      </c>
      <c r="AB16" s="144">
        <v>4.74</v>
      </c>
      <c r="AC16" s="144">
        <v>0</v>
      </c>
      <c r="AD16" s="144">
        <v>0</v>
      </c>
      <c r="AE16" s="144">
        <v>0</v>
      </c>
      <c r="AF16" s="144">
        <v>0</v>
      </c>
      <c r="AG16" s="152">
        <v>0</v>
      </c>
      <c r="AH16" s="150">
        <v>0</v>
      </c>
      <c r="AI16" s="150">
        <v>0</v>
      </c>
    </row>
    <row r="17" spans="1:35" ht="33" customHeight="1">
      <c r="A17" s="154"/>
      <c r="B17" s="153" t="s">
        <v>230</v>
      </c>
      <c r="C17" s="153"/>
      <c r="D17" s="151" t="s">
        <v>231</v>
      </c>
      <c r="E17" s="217">
        <f t="shared" si="0"/>
        <v>383.23</v>
      </c>
      <c r="F17" s="218">
        <f t="shared" si="1"/>
        <v>318.04000000000002</v>
      </c>
      <c r="G17" s="217">
        <f t="shared" si="2"/>
        <v>318.04000000000002</v>
      </c>
      <c r="H17" s="144">
        <v>318.04000000000002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218">
        <f t="shared" si="3"/>
        <v>60.45</v>
      </c>
      <c r="Q17" s="217">
        <f t="shared" si="4"/>
        <v>60.45</v>
      </c>
      <c r="R17" s="144">
        <v>60.45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218">
        <f t="shared" si="5"/>
        <v>4.74</v>
      </c>
      <c r="AA17" s="217">
        <f t="shared" si="6"/>
        <v>4.74</v>
      </c>
      <c r="AB17" s="144">
        <v>4.74</v>
      </c>
      <c r="AC17" s="144">
        <v>0</v>
      </c>
      <c r="AD17" s="144">
        <v>0</v>
      </c>
      <c r="AE17" s="144">
        <v>0</v>
      </c>
      <c r="AF17" s="144">
        <v>0</v>
      </c>
      <c r="AG17" s="152">
        <v>0</v>
      </c>
      <c r="AH17" s="150">
        <v>0</v>
      </c>
      <c r="AI17" s="150">
        <v>0</v>
      </c>
    </row>
    <row r="18" spans="1:35" ht="33" customHeight="1">
      <c r="A18" s="154">
        <v>213</v>
      </c>
      <c r="B18" s="153" t="s">
        <v>232</v>
      </c>
      <c r="C18" s="153" t="s">
        <v>221</v>
      </c>
      <c r="D18" s="151" t="s">
        <v>233</v>
      </c>
      <c r="E18" s="217">
        <f t="shared" si="0"/>
        <v>383.23</v>
      </c>
      <c r="F18" s="218">
        <f t="shared" si="1"/>
        <v>318.04000000000002</v>
      </c>
      <c r="G18" s="217">
        <f t="shared" si="2"/>
        <v>318.04000000000002</v>
      </c>
      <c r="H18" s="144">
        <v>318.04000000000002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218">
        <f t="shared" si="3"/>
        <v>60.45</v>
      </c>
      <c r="Q18" s="217">
        <f t="shared" si="4"/>
        <v>60.45</v>
      </c>
      <c r="R18" s="144">
        <v>60.45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  <c r="Y18" s="144">
        <v>0</v>
      </c>
      <c r="Z18" s="218">
        <f t="shared" si="5"/>
        <v>4.74</v>
      </c>
      <c r="AA18" s="217">
        <f t="shared" si="6"/>
        <v>4.74</v>
      </c>
      <c r="AB18" s="144">
        <v>4.74</v>
      </c>
      <c r="AC18" s="144">
        <v>0</v>
      </c>
      <c r="AD18" s="144">
        <v>0</v>
      </c>
      <c r="AE18" s="144">
        <v>0</v>
      </c>
      <c r="AF18" s="144">
        <v>0</v>
      </c>
      <c r="AG18" s="152">
        <v>0</v>
      </c>
      <c r="AH18" s="150">
        <v>0</v>
      </c>
      <c r="AI18" s="150">
        <v>0</v>
      </c>
    </row>
    <row r="19" spans="1:35" ht="33" customHeight="1">
      <c r="A19" s="154">
        <v>220</v>
      </c>
      <c r="B19" s="153"/>
      <c r="C19" s="153"/>
      <c r="D19" s="151" t="s">
        <v>234</v>
      </c>
      <c r="E19" s="217">
        <f t="shared" si="0"/>
        <v>210.06</v>
      </c>
      <c r="F19" s="218">
        <f t="shared" si="1"/>
        <v>168.15</v>
      </c>
      <c r="G19" s="217">
        <f t="shared" si="2"/>
        <v>168.15</v>
      </c>
      <c r="H19" s="144">
        <v>168.15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218">
        <f t="shared" si="3"/>
        <v>40.799999999999997</v>
      </c>
      <c r="Q19" s="217">
        <f t="shared" si="4"/>
        <v>40.799999999999997</v>
      </c>
      <c r="R19" s="144">
        <v>40.799999999999997</v>
      </c>
      <c r="S19" s="144">
        <v>0</v>
      </c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218">
        <f t="shared" si="5"/>
        <v>1.1100000000000001</v>
      </c>
      <c r="AA19" s="217">
        <f t="shared" si="6"/>
        <v>1.1100000000000001</v>
      </c>
      <c r="AB19" s="144">
        <v>1.1100000000000001</v>
      </c>
      <c r="AC19" s="144">
        <v>0</v>
      </c>
      <c r="AD19" s="144">
        <v>0</v>
      </c>
      <c r="AE19" s="144">
        <v>0</v>
      </c>
      <c r="AF19" s="144">
        <v>0</v>
      </c>
      <c r="AG19" s="152">
        <v>0</v>
      </c>
      <c r="AH19" s="150">
        <v>0</v>
      </c>
      <c r="AI19" s="150">
        <v>0</v>
      </c>
    </row>
    <row r="20" spans="1:35" ht="33" customHeight="1">
      <c r="A20" s="154"/>
      <c r="B20" s="153" t="s">
        <v>221</v>
      </c>
      <c r="C20" s="153"/>
      <c r="D20" s="151" t="s">
        <v>235</v>
      </c>
      <c r="E20" s="217">
        <f t="shared" si="0"/>
        <v>210.06</v>
      </c>
      <c r="F20" s="218">
        <f t="shared" si="1"/>
        <v>168.15</v>
      </c>
      <c r="G20" s="217">
        <f t="shared" si="2"/>
        <v>168.15</v>
      </c>
      <c r="H20" s="144">
        <v>168.15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218">
        <f t="shared" si="3"/>
        <v>40.799999999999997</v>
      </c>
      <c r="Q20" s="217">
        <f t="shared" si="4"/>
        <v>40.799999999999997</v>
      </c>
      <c r="R20" s="144">
        <v>40.799999999999997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218">
        <f t="shared" si="5"/>
        <v>1.1100000000000001</v>
      </c>
      <c r="AA20" s="217">
        <f t="shared" si="6"/>
        <v>1.1100000000000001</v>
      </c>
      <c r="AB20" s="144">
        <v>1.1100000000000001</v>
      </c>
      <c r="AC20" s="144">
        <v>0</v>
      </c>
      <c r="AD20" s="144">
        <v>0</v>
      </c>
      <c r="AE20" s="144">
        <v>0</v>
      </c>
      <c r="AF20" s="144">
        <v>0</v>
      </c>
      <c r="AG20" s="152">
        <v>0</v>
      </c>
      <c r="AH20" s="150">
        <v>0</v>
      </c>
      <c r="AI20" s="150">
        <v>0</v>
      </c>
    </row>
    <row r="21" spans="1:35" ht="33" customHeight="1">
      <c r="A21" s="154">
        <v>220</v>
      </c>
      <c r="B21" s="153" t="s">
        <v>236</v>
      </c>
      <c r="C21" s="153" t="s">
        <v>221</v>
      </c>
      <c r="D21" s="151" t="s">
        <v>237</v>
      </c>
      <c r="E21" s="217">
        <f t="shared" si="0"/>
        <v>210.06</v>
      </c>
      <c r="F21" s="218">
        <f t="shared" si="1"/>
        <v>168.15</v>
      </c>
      <c r="G21" s="217">
        <f t="shared" si="2"/>
        <v>168.15</v>
      </c>
      <c r="H21" s="144">
        <v>168.15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218">
        <f t="shared" si="3"/>
        <v>40.799999999999997</v>
      </c>
      <c r="Q21" s="217">
        <f t="shared" si="4"/>
        <v>40.799999999999997</v>
      </c>
      <c r="R21" s="144">
        <v>40.799999999999997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218">
        <f t="shared" si="5"/>
        <v>1.1100000000000001</v>
      </c>
      <c r="AA21" s="217">
        <f t="shared" si="6"/>
        <v>1.1100000000000001</v>
      </c>
      <c r="AB21" s="144">
        <v>1.1100000000000001</v>
      </c>
      <c r="AC21" s="144">
        <v>0</v>
      </c>
      <c r="AD21" s="144">
        <v>0</v>
      </c>
      <c r="AE21" s="144">
        <v>0</v>
      </c>
      <c r="AF21" s="144">
        <v>0</v>
      </c>
      <c r="AG21" s="152">
        <v>0</v>
      </c>
      <c r="AH21" s="150">
        <v>0</v>
      </c>
      <c r="AI21" s="150">
        <v>0</v>
      </c>
    </row>
    <row r="22" spans="1:35" ht="33" customHeight="1">
      <c r="A22" s="154">
        <v>221</v>
      </c>
      <c r="B22" s="153"/>
      <c r="C22" s="153"/>
      <c r="D22" s="151" t="s">
        <v>238</v>
      </c>
      <c r="E22" s="217">
        <f t="shared" si="0"/>
        <v>49.69</v>
      </c>
      <c r="F22" s="218">
        <f t="shared" si="1"/>
        <v>49.69</v>
      </c>
      <c r="G22" s="217">
        <f t="shared" si="2"/>
        <v>49.69</v>
      </c>
      <c r="H22" s="144">
        <v>49.69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218">
        <f t="shared" si="3"/>
        <v>0</v>
      </c>
      <c r="Q22" s="217">
        <f t="shared" si="4"/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218">
        <f t="shared" si="5"/>
        <v>0</v>
      </c>
      <c r="AA22" s="217">
        <f t="shared" si="6"/>
        <v>0</v>
      </c>
      <c r="AB22" s="144">
        <v>0</v>
      </c>
      <c r="AC22" s="144">
        <v>0</v>
      </c>
      <c r="AD22" s="144">
        <v>0</v>
      </c>
      <c r="AE22" s="144">
        <v>0</v>
      </c>
      <c r="AF22" s="144">
        <v>0</v>
      </c>
      <c r="AG22" s="152">
        <v>0</v>
      </c>
      <c r="AH22" s="150">
        <v>0</v>
      </c>
      <c r="AI22" s="150">
        <v>0</v>
      </c>
    </row>
    <row r="23" spans="1:35" ht="33" customHeight="1">
      <c r="A23" s="154"/>
      <c r="B23" s="153" t="s">
        <v>230</v>
      </c>
      <c r="C23" s="153"/>
      <c r="D23" s="151" t="s">
        <v>239</v>
      </c>
      <c r="E23" s="217">
        <f t="shared" si="0"/>
        <v>49.69</v>
      </c>
      <c r="F23" s="218">
        <f t="shared" si="1"/>
        <v>49.69</v>
      </c>
      <c r="G23" s="217">
        <f t="shared" si="2"/>
        <v>49.69</v>
      </c>
      <c r="H23" s="144">
        <v>49.69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218">
        <f t="shared" si="3"/>
        <v>0</v>
      </c>
      <c r="Q23" s="217">
        <f t="shared" si="4"/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  <c r="Z23" s="218">
        <f t="shared" si="5"/>
        <v>0</v>
      </c>
      <c r="AA23" s="217">
        <f t="shared" si="6"/>
        <v>0</v>
      </c>
      <c r="AB23" s="144">
        <v>0</v>
      </c>
      <c r="AC23" s="144">
        <v>0</v>
      </c>
      <c r="AD23" s="144">
        <v>0</v>
      </c>
      <c r="AE23" s="144">
        <v>0</v>
      </c>
      <c r="AF23" s="144">
        <v>0</v>
      </c>
      <c r="AG23" s="152">
        <v>0</v>
      </c>
      <c r="AH23" s="150">
        <v>0</v>
      </c>
      <c r="AI23" s="150">
        <v>0</v>
      </c>
    </row>
    <row r="24" spans="1:35" ht="33" customHeight="1">
      <c r="A24" s="154">
        <v>221</v>
      </c>
      <c r="B24" s="153" t="s">
        <v>232</v>
      </c>
      <c r="C24" s="153" t="s">
        <v>221</v>
      </c>
      <c r="D24" s="151" t="s">
        <v>240</v>
      </c>
      <c r="E24" s="217">
        <f t="shared" si="0"/>
        <v>49.69</v>
      </c>
      <c r="F24" s="218">
        <f t="shared" si="1"/>
        <v>49.69</v>
      </c>
      <c r="G24" s="217">
        <f t="shared" si="2"/>
        <v>49.69</v>
      </c>
      <c r="H24" s="144">
        <v>49.69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218">
        <f t="shared" si="3"/>
        <v>0</v>
      </c>
      <c r="Q24" s="217">
        <f t="shared" si="4"/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218">
        <f t="shared" si="5"/>
        <v>0</v>
      </c>
      <c r="AA24" s="217">
        <f t="shared" si="6"/>
        <v>0</v>
      </c>
      <c r="AB24" s="144">
        <v>0</v>
      </c>
      <c r="AC24" s="144">
        <v>0</v>
      </c>
      <c r="AD24" s="144">
        <v>0</v>
      </c>
      <c r="AE24" s="144">
        <v>0</v>
      </c>
      <c r="AF24" s="144">
        <v>0</v>
      </c>
      <c r="AG24" s="152">
        <v>0</v>
      </c>
      <c r="AH24" s="150">
        <v>0</v>
      </c>
      <c r="AI24" s="150">
        <v>0</v>
      </c>
    </row>
  </sheetData>
  <sheetProtection formatCells="0" formatColumns="0" formatRows="0"/>
  <mergeCells count="35">
    <mergeCell ref="A4:C4"/>
    <mergeCell ref="G6:I6"/>
    <mergeCell ref="Q6:S6"/>
    <mergeCell ref="AA6:AC6"/>
    <mergeCell ref="P5:Y5"/>
    <mergeCell ref="Z5:AI5"/>
    <mergeCell ref="A6:A7"/>
    <mergeCell ref="B6:B7"/>
    <mergeCell ref="C6:C7"/>
    <mergeCell ref="D4:D7"/>
    <mergeCell ref="F6:F7"/>
    <mergeCell ref="J6:J7"/>
    <mergeCell ref="F5:O5"/>
    <mergeCell ref="U6:U7"/>
    <mergeCell ref="Y6:Y7"/>
    <mergeCell ref="AI6:AI7"/>
    <mergeCell ref="AH6:AH7"/>
    <mergeCell ref="AE6:AE7"/>
    <mergeCell ref="P6:P7"/>
    <mergeCell ref="A1:AI1"/>
    <mergeCell ref="L6:L7"/>
    <mergeCell ref="AD6:AD7"/>
    <mergeCell ref="E4:E7"/>
    <mergeCell ref="T6:T7"/>
    <mergeCell ref="V6:V7"/>
    <mergeCell ref="Z6:Z7"/>
    <mergeCell ref="AF6:AF7"/>
    <mergeCell ref="N6:N7"/>
    <mergeCell ref="F4:AI4"/>
    <mergeCell ref="W6:W7"/>
    <mergeCell ref="M6:M7"/>
    <mergeCell ref="K6:K7"/>
    <mergeCell ref="AG6:AG7"/>
    <mergeCell ref="O6:O7"/>
    <mergeCell ref="X6:X7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workbookViewId="0">
      <selection activeCell="A3" sqref="A3"/>
    </sheetView>
  </sheetViews>
  <sheetFormatPr defaultRowHeight="13.5"/>
  <cols>
    <col min="1" max="6" width="16" customWidth="1"/>
  </cols>
  <sheetData>
    <row r="1" spans="1:6" ht="22.5" customHeight="1">
      <c r="A1" s="446" t="s">
        <v>112</v>
      </c>
      <c r="B1" s="446"/>
      <c r="C1" s="446"/>
      <c r="D1" s="446"/>
      <c r="E1" s="446"/>
      <c r="F1" s="446"/>
    </row>
    <row r="2" spans="1:6" ht="22.5" customHeight="1">
      <c r="A2" s="93"/>
      <c r="B2" s="93"/>
      <c r="C2" s="93"/>
      <c r="D2" s="93"/>
      <c r="E2" s="94"/>
      <c r="F2" s="96" t="s">
        <v>113</v>
      </c>
    </row>
    <row r="3" spans="1:6" ht="24" customHeight="1">
      <c r="A3" s="315" t="s">
        <v>274</v>
      </c>
      <c r="B3" s="13"/>
      <c r="C3" s="78"/>
      <c r="D3" s="78"/>
      <c r="E3" s="95"/>
      <c r="F3" s="96" t="s">
        <v>24</v>
      </c>
    </row>
    <row r="4" spans="1:6" ht="27" customHeight="1">
      <c r="A4" s="447" t="s">
        <v>79</v>
      </c>
      <c r="B4" s="447"/>
      <c r="C4" s="451" t="s">
        <v>80</v>
      </c>
      <c r="D4" s="448" t="s">
        <v>178</v>
      </c>
      <c r="E4" s="449"/>
      <c r="F4" s="450"/>
    </row>
    <row r="5" spans="1:6" ht="22.5" customHeight="1">
      <c r="A5" s="92" t="s">
        <v>81</v>
      </c>
      <c r="B5" s="92" t="s">
        <v>82</v>
      </c>
      <c r="C5" s="451"/>
      <c r="D5" s="91" t="s">
        <v>69</v>
      </c>
      <c r="E5" s="91" t="s">
        <v>114</v>
      </c>
      <c r="F5" s="91" t="s">
        <v>115</v>
      </c>
    </row>
    <row r="6" spans="1:6" s="143" customFormat="1" ht="21" customHeight="1">
      <c r="A6" s="216"/>
      <c r="B6" s="216"/>
      <c r="C6" s="216" t="s">
        <v>69</v>
      </c>
      <c r="D6" s="215">
        <v>756.07</v>
      </c>
      <c r="E6" s="214">
        <v>653.97</v>
      </c>
      <c r="F6" s="215">
        <v>102.1</v>
      </c>
    </row>
    <row r="7" spans="1:6" ht="21" customHeight="1">
      <c r="A7" s="216">
        <v>301</v>
      </c>
      <c r="B7" s="216"/>
      <c r="C7" s="216" t="s">
        <v>76</v>
      </c>
      <c r="D7" s="215">
        <v>647.71</v>
      </c>
      <c r="E7" s="214">
        <v>647.71</v>
      </c>
      <c r="F7" s="215">
        <v>0</v>
      </c>
    </row>
    <row r="8" spans="1:6" ht="21" customHeight="1">
      <c r="A8" s="216" t="s">
        <v>242</v>
      </c>
      <c r="B8" s="216">
        <v>30101</v>
      </c>
      <c r="C8" s="216" t="s">
        <v>243</v>
      </c>
      <c r="D8" s="215">
        <v>240.85</v>
      </c>
      <c r="E8" s="214">
        <v>240.85</v>
      </c>
      <c r="F8" s="215">
        <v>0</v>
      </c>
    </row>
    <row r="9" spans="1:6" ht="21" customHeight="1">
      <c r="A9" s="216" t="s">
        <v>242</v>
      </c>
      <c r="B9" s="216">
        <v>30102</v>
      </c>
      <c r="C9" s="216" t="s">
        <v>244</v>
      </c>
      <c r="D9" s="215">
        <v>205.17</v>
      </c>
      <c r="E9" s="214">
        <v>205.17</v>
      </c>
      <c r="F9" s="215">
        <v>0</v>
      </c>
    </row>
    <row r="10" spans="1:6" ht="21" customHeight="1">
      <c r="A10" s="216" t="s">
        <v>242</v>
      </c>
      <c r="B10" s="216">
        <v>30108</v>
      </c>
      <c r="C10" s="216" t="s">
        <v>245</v>
      </c>
      <c r="D10" s="215">
        <v>69.459999999999994</v>
      </c>
      <c r="E10" s="214">
        <v>69.459999999999994</v>
      </c>
      <c r="F10" s="215">
        <v>0</v>
      </c>
    </row>
    <row r="11" spans="1:6" ht="21" customHeight="1">
      <c r="A11" s="216" t="s">
        <v>242</v>
      </c>
      <c r="B11" s="216">
        <v>30110</v>
      </c>
      <c r="C11" s="216" t="s">
        <v>246</v>
      </c>
      <c r="D11" s="215">
        <v>42.37</v>
      </c>
      <c r="E11" s="214">
        <v>42.37</v>
      </c>
      <c r="F11" s="215">
        <v>0</v>
      </c>
    </row>
    <row r="12" spans="1:6" ht="21" customHeight="1">
      <c r="A12" s="216" t="s">
        <v>242</v>
      </c>
      <c r="B12" s="216">
        <v>30113</v>
      </c>
      <c r="C12" s="216" t="s">
        <v>247</v>
      </c>
      <c r="D12" s="215">
        <v>49.69</v>
      </c>
      <c r="E12" s="214">
        <v>49.69</v>
      </c>
      <c r="F12" s="215">
        <v>0</v>
      </c>
    </row>
    <row r="13" spans="1:6" ht="21" customHeight="1">
      <c r="A13" s="216" t="s">
        <v>242</v>
      </c>
      <c r="B13" s="216">
        <v>30199</v>
      </c>
      <c r="C13" s="216" t="s">
        <v>248</v>
      </c>
      <c r="D13" s="215">
        <v>40.17</v>
      </c>
      <c r="E13" s="214">
        <v>40.17</v>
      </c>
      <c r="F13" s="215">
        <v>0</v>
      </c>
    </row>
    <row r="14" spans="1:6" ht="21" customHeight="1">
      <c r="A14" s="216">
        <v>302</v>
      </c>
      <c r="B14" s="216"/>
      <c r="C14" s="216" t="s">
        <v>77</v>
      </c>
      <c r="D14" s="215">
        <v>102.1</v>
      </c>
      <c r="E14" s="214">
        <v>0</v>
      </c>
      <c r="F14" s="215">
        <v>102.1</v>
      </c>
    </row>
    <row r="15" spans="1:6" ht="21" customHeight="1">
      <c r="A15" s="216" t="s">
        <v>242</v>
      </c>
      <c r="B15" s="216">
        <v>30201</v>
      </c>
      <c r="C15" s="216" t="s">
        <v>249</v>
      </c>
      <c r="D15" s="215">
        <v>5.01</v>
      </c>
      <c r="E15" s="214">
        <v>0</v>
      </c>
      <c r="F15" s="215">
        <v>5.01</v>
      </c>
    </row>
    <row r="16" spans="1:6" ht="21" customHeight="1">
      <c r="A16" s="216" t="s">
        <v>242</v>
      </c>
      <c r="B16" s="216">
        <v>30202</v>
      </c>
      <c r="C16" s="216" t="s">
        <v>250</v>
      </c>
      <c r="D16" s="215">
        <v>0.59</v>
      </c>
      <c r="E16" s="214">
        <v>0</v>
      </c>
      <c r="F16" s="215">
        <v>0.59</v>
      </c>
    </row>
    <row r="17" spans="1:6" ht="21" customHeight="1">
      <c r="A17" s="216" t="s">
        <v>242</v>
      </c>
      <c r="B17" s="216">
        <v>30205</v>
      </c>
      <c r="C17" s="216" t="s">
        <v>251</v>
      </c>
      <c r="D17" s="215">
        <v>1.45</v>
      </c>
      <c r="E17" s="214">
        <v>0</v>
      </c>
      <c r="F17" s="215">
        <v>1.45</v>
      </c>
    </row>
    <row r="18" spans="1:6" ht="21" customHeight="1">
      <c r="A18" s="216" t="s">
        <v>242</v>
      </c>
      <c r="B18" s="216">
        <v>30206</v>
      </c>
      <c r="C18" s="216" t="s">
        <v>252</v>
      </c>
      <c r="D18" s="215">
        <v>1.58</v>
      </c>
      <c r="E18" s="214">
        <v>0</v>
      </c>
      <c r="F18" s="215">
        <v>1.58</v>
      </c>
    </row>
    <row r="19" spans="1:6" ht="21" customHeight="1">
      <c r="A19" s="216" t="s">
        <v>242</v>
      </c>
      <c r="B19" s="216">
        <v>30207</v>
      </c>
      <c r="C19" s="216" t="s">
        <v>253</v>
      </c>
      <c r="D19" s="215">
        <v>1.87</v>
      </c>
      <c r="E19" s="214">
        <v>0</v>
      </c>
      <c r="F19" s="215">
        <v>1.87</v>
      </c>
    </row>
    <row r="20" spans="1:6" ht="21" customHeight="1">
      <c r="A20" s="216" t="s">
        <v>242</v>
      </c>
      <c r="B20" s="216">
        <v>30211</v>
      </c>
      <c r="C20" s="216" t="s">
        <v>254</v>
      </c>
      <c r="D20" s="215">
        <v>5.73</v>
      </c>
      <c r="E20" s="214">
        <v>0</v>
      </c>
      <c r="F20" s="215">
        <v>5.73</v>
      </c>
    </row>
    <row r="21" spans="1:6" ht="21" customHeight="1">
      <c r="A21" s="216" t="s">
        <v>242</v>
      </c>
      <c r="B21" s="216">
        <v>30213</v>
      </c>
      <c r="C21" s="216" t="s">
        <v>255</v>
      </c>
      <c r="D21" s="215">
        <v>0.97</v>
      </c>
      <c r="E21" s="214">
        <v>0</v>
      </c>
      <c r="F21" s="215">
        <v>0.97</v>
      </c>
    </row>
    <row r="22" spans="1:6" ht="21" customHeight="1">
      <c r="A22" s="216" t="s">
        <v>242</v>
      </c>
      <c r="B22" s="216">
        <v>30214</v>
      </c>
      <c r="C22" s="216" t="s">
        <v>256</v>
      </c>
      <c r="D22" s="215">
        <v>0.57999999999999996</v>
      </c>
      <c r="E22" s="214">
        <v>0</v>
      </c>
      <c r="F22" s="215">
        <v>0.57999999999999996</v>
      </c>
    </row>
    <row r="23" spans="1:6" ht="21" customHeight="1">
      <c r="A23" s="216" t="s">
        <v>242</v>
      </c>
      <c r="B23" s="216">
        <v>30217</v>
      </c>
      <c r="C23" s="216" t="s">
        <v>257</v>
      </c>
      <c r="D23" s="215">
        <v>2.02</v>
      </c>
      <c r="E23" s="214">
        <v>0</v>
      </c>
      <c r="F23" s="215">
        <v>2.02</v>
      </c>
    </row>
    <row r="24" spans="1:6" ht="21" customHeight="1">
      <c r="A24" s="216" t="s">
        <v>242</v>
      </c>
      <c r="B24" s="216">
        <v>30226</v>
      </c>
      <c r="C24" s="216" t="s">
        <v>258</v>
      </c>
      <c r="D24" s="215">
        <v>19.63</v>
      </c>
      <c r="E24" s="214">
        <v>0</v>
      </c>
      <c r="F24" s="215">
        <v>19.63</v>
      </c>
    </row>
    <row r="25" spans="1:6" ht="21" customHeight="1">
      <c r="A25" s="216" t="s">
        <v>242</v>
      </c>
      <c r="B25" s="216">
        <v>30228</v>
      </c>
      <c r="C25" s="216" t="s">
        <v>259</v>
      </c>
      <c r="D25" s="215">
        <v>2.42</v>
      </c>
      <c r="E25" s="214">
        <v>0</v>
      </c>
      <c r="F25" s="215">
        <v>2.42</v>
      </c>
    </row>
    <row r="26" spans="1:6" ht="21" customHeight="1">
      <c r="A26" s="216" t="s">
        <v>242</v>
      </c>
      <c r="B26" s="216">
        <v>30231</v>
      </c>
      <c r="C26" s="216" t="s">
        <v>260</v>
      </c>
      <c r="D26" s="215">
        <v>18</v>
      </c>
      <c r="E26" s="214">
        <v>0</v>
      </c>
      <c r="F26" s="215">
        <v>18</v>
      </c>
    </row>
    <row r="27" spans="1:6" ht="21" customHeight="1">
      <c r="A27" s="216" t="s">
        <v>242</v>
      </c>
      <c r="B27" s="216">
        <v>30239</v>
      </c>
      <c r="C27" s="216" t="s">
        <v>261</v>
      </c>
      <c r="D27" s="215">
        <v>41.16</v>
      </c>
      <c r="E27" s="214">
        <v>0</v>
      </c>
      <c r="F27" s="215">
        <v>41.16</v>
      </c>
    </row>
    <row r="28" spans="1:6" ht="21" customHeight="1">
      <c r="A28" s="216" t="s">
        <v>242</v>
      </c>
      <c r="B28" s="216">
        <v>30299</v>
      </c>
      <c r="C28" s="216" t="s">
        <v>262</v>
      </c>
      <c r="D28" s="215">
        <v>1.0900000000000001</v>
      </c>
      <c r="E28" s="214">
        <v>0</v>
      </c>
      <c r="F28" s="215">
        <v>1.0900000000000001</v>
      </c>
    </row>
    <row r="29" spans="1:6" ht="21" customHeight="1">
      <c r="A29" s="216">
        <v>303</v>
      </c>
      <c r="B29" s="216"/>
      <c r="C29" s="216" t="s">
        <v>78</v>
      </c>
      <c r="D29" s="215">
        <v>6.26</v>
      </c>
      <c r="E29" s="214">
        <v>6.26</v>
      </c>
      <c r="F29" s="215">
        <v>0</v>
      </c>
    </row>
    <row r="30" spans="1:6" ht="21" customHeight="1">
      <c r="A30" s="216" t="s">
        <v>242</v>
      </c>
      <c r="B30" s="216">
        <v>30305</v>
      </c>
      <c r="C30" s="216" t="s">
        <v>263</v>
      </c>
      <c r="D30" s="215">
        <v>5.36</v>
      </c>
      <c r="E30" s="214">
        <v>5.36</v>
      </c>
      <c r="F30" s="215">
        <v>0</v>
      </c>
    </row>
    <row r="31" spans="1:6" ht="21" customHeight="1">
      <c r="A31" s="216" t="s">
        <v>242</v>
      </c>
      <c r="B31" s="216">
        <v>30309</v>
      </c>
      <c r="C31" s="216" t="s">
        <v>264</v>
      </c>
      <c r="D31" s="215">
        <v>0.19</v>
      </c>
      <c r="E31" s="214">
        <v>0.19</v>
      </c>
      <c r="F31" s="215">
        <v>0</v>
      </c>
    </row>
    <row r="32" spans="1:6" ht="21" customHeight="1">
      <c r="A32" s="216" t="s">
        <v>242</v>
      </c>
      <c r="B32" s="216">
        <v>30399</v>
      </c>
      <c r="C32" s="216" t="s">
        <v>265</v>
      </c>
      <c r="D32" s="215">
        <v>0.71</v>
      </c>
      <c r="E32" s="214">
        <v>0.71</v>
      </c>
      <c r="F32" s="215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activeCell="A3" sqref="A3"/>
    </sheetView>
  </sheetViews>
  <sheetFormatPr defaultRowHeight="13.5"/>
  <cols>
    <col min="1" max="1" width="15.75" customWidth="1"/>
  </cols>
  <sheetData>
    <row r="1" spans="1:13" ht="27" customHeight="1">
      <c r="A1" s="453" t="s">
        <v>116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</row>
    <row r="2" spans="1:13" ht="13.5" customHeight="1">
      <c r="A2" s="230"/>
      <c r="B2" s="231"/>
      <c r="C2" s="231"/>
      <c r="D2" s="231"/>
      <c r="E2" s="231"/>
      <c r="F2" s="231"/>
      <c r="G2" s="231"/>
      <c r="H2" s="231"/>
      <c r="I2" s="228"/>
      <c r="J2" s="228"/>
      <c r="K2" s="228"/>
      <c r="L2" s="230"/>
      <c r="M2" s="232" t="s">
        <v>117</v>
      </c>
    </row>
    <row r="3" spans="1:13" ht="27" customHeight="1">
      <c r="A3" s="314" t="s">
        <v>275</v>
      </c>
      <c r="B3" s="223"/>
      <c r="C3" s="223"/>
      <c r="D3" s="229"/>
      <c r="E3" s="229"/>
      <c r="F3" s="229"/>
      <c r="G3" s="229"/>
      <c r="H3" s="229"/>
      <c r="I3" s="226"/>
      <c r="J3" s="226"/>
      <c r="K3" s="228"/>
      <c r="L3" s="454" t="s">
        <v>24</v>
      </c>
      <c r="M3" s="454"/>
    </row>
    <row r="4" spans="1:13" ht="13.5" customHeight="1">
      <c r="A4" s="455" t="s">
        <v>66</v>
      </c>
      <c r="B4" s="455" t="s">
        <v>79</v>
      </c>
      <c r="C4" s="455"/>
      <c r="D4" s="455"/>
      <c r="E4" s="456" t="s">
        <v>80</v>
      </c>
      <c r="F4" s="456" t="s">
        <v>95</v>
      </c>
      <c r="G4" s="456"/>
      <c r="H4" s="456"/>
      <c r="I4" s="456"/>
      <c r="J4" s="456"/>
      <c r="K4" s="456"/>
      <c r="L4" s="456"/>
      <c r="M4" s="456"/>
    </row>
    <row r="5" spans="1:13" ht="36" customHeight="1">
      <c r="A5" s="455"/>
      <c r="B5" s="225" t="s">
        <v>81</v>
      </c>
      <c r="C5" s="225" t="s">
        <v>82</v>
      </c>
      <c r="D5" s="224" t="s">
        <v>83</v>
      </c>
      <c r="E5" s="456"/>
      <c r="F5" s="224" t="s">
        <v>69</v>
      </c>
      <c r="G5" s="227" t="s">
        <v>98</v>
      </c>
      <c r="H5" s="227" t="s">
        <v>99</v>
      </c>
      <c r="I5" s="227" t="s">
        <v>100</v>
      </c>
      <c r="J5" s="227" t="s">
        <v>101</v>
      </c>
      <c r="K5" s="227" t="s">
        <v>102</v>
      </c>
      <c r="L5" s="227" t="s">
        <v>103</v>
      </c>
      <c r="M5" s="227" t="s">
        <v>105</v>
      </c>
    </row>
    <row r="6" spans="1:13" s="143" customFormat="1" ht="24.75" customHeight="1">
      <c r="A6" s="222"/>
      <c r="B6" s="221"/>
      <c r="C6" s="220"/>
      <c r="D6" s="220"/>
      <c r="E6" s="222"/>
      <c r="F6" s="219"/>
      <c r="G6" s="219"/>
      <c r="H6" s="219"/>
      <c r="I6" s="219"/>
      <c r="J6" s="219"/>
      <c r="K6" s="149"/>
      <c r="L6" s="149"/>
      <c r="M6" s="149"/>
    </row>
    <row r="7" spans="1:13" ht="13.5" customHeight="1">
      <c r="A7" s="452"/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</row>
    <row r="8" spans="1:13" ht="13.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</row>
  </sheetData>
  <sheetProtection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activeCell="A3" sqref="A3"/>
    </sheetView>
  </sheetViews>
  <sheetFormatPr defaultRowHeight="13.5"/>
  <sheetData>
    <row r="1" spans="1:13" ht="27" customHeight="1">
      <c r="A1" s="460" t="s">
        <v>118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ht="13.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461" t="s">
        <v>119</v>
      </c>
      <c r="M2" s="461"/>
    </row>
    <row r="3" spans="1:13" ht="25.5" customHeight="1">
      <c r="A3" s="314" t="s">
        <v>274</v>
      </c>
      <c r="B3" s="237"/>
      <c r="C3" s="237"/>
      <c r="D3" s="242"/>
      <c r="E3" s="242"/>
      <c r="F3" s="242"/>
      <c r="G3" s="242"/>
      <c r="H3" s="242"/>
      <c r="I3" s="240"/>
      <c r="J3" s="240"/>
      <c r="K3" s="240"/>
      <c r="L3" s="462" t="s">
        <v>24</v>
      </c>
      <c r="M3" s="462"/>
    </row>
    <row r="4" spans="1:13" ht="25.5" customHeight="1">
      <c r="A4" s="458" t="s">
        <v>66</v>
      </c>
      <c r="B4" s="458" t="s">
        <v>79</v>
      </c>
      <c r="C4" s="458"/>
      <c r="D4" s="458"/>
      <c r="E4" s="459" t="s">
        <v>80</v>
      </c>
      <c r="F4" s="459" t="s">
        <v>95</v>
      </c>
      <c r="G4" s="459"/>
      <c r="H4" s="459"/>
      <c r="I4" s="459"/>
      <c r="J4" s="459"/>
      <c r="K4" s="459"/>
      <c r="L4" s="459"/>
      <c r="M4" s="459"/>
    </row>
    <row r="5" spans="1:13" ht="25.5" customHeight="1">
      <c r="A5" s="458"/>
      <c r="B5" s="239" t="s">
        <v>81</v>
      </c>
      <c r="C5" s="239" t="s">
        <v>82</v>
      </c>
      <c r="D5" s="238" t="s">
        <v>83</v>
      </c>
      <c r="E5" s="459"/>
      <c r="F5" s="238" t="s">
        <v>69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1" t="s">
        <v>103</v>
      </c>
      <c r="M5" s="241" t="s">
        <v>105</v>
      </c>
    </row>
    <row r="6" spans="1:13" s="143" customFormat="1" ht="33.75" customHeight="1">
      <c r="A6" s="236"/>
      <c r="B6" s="235"/>
      <c r="C6" s="234"/>
      <c r="D6" s="234"/>
      <c r="E6" s="236"/>
      <c r="F6" s="233"/>
      <c r="G6" s="233"/>
      <c r="H6" s="233"/>
      <c r="I6" s="233"/>
      <c r="J6" s="233"/>
      <c r="K6" s="213"/>
      <c r="L6" s="213"/>
      <c r="M6" s="213"/>
    </row>
    <row r="7" spans="1:13" ht="14.25" customHeight="1">
      <c r="A7" s="457"/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</row>
  </sheetData>
  <sheetProtection formatCells="0" formatColumns="0" formatRows="0"/>
  <mergeCells count="8">
    <mergeCell ref="A7:M7"/>
    <mergeCell ref="A4:A5"/>
    <mergeCell ref="E4:E5"/>
    <mergeCell ref="A1:M1"/>
    <mergeCell ref="L2:M2"/>
    <mergeCell ref="L3:M3"/>
    <mergeCell ref="B4:D4"/>
    <mergeCell ref="F4:M4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sheetData>
    <row r="1" spans="1:13" ht="27" customHeight="1">
      <c r="A1" s="466" t="s">
        <v>120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ht="13.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467" t="s">
        <v>121</v>
      </c>
      <c r="M2" s="467"/>
    </row>
    <row r="3" spans="1:13" ht="13.5" customHeight="1">
      <c r="A3" s="468"/>
      <c r="B3" s="468"/>
      <c r="C3" s="468"/>
      <c r="D3" s="249"/>
      <c r="E3" s="249"/>
      <c r="F3" s="249"/>
      <c r="G3" s="249"/>
      <c r="H3" s="249"/>
      <c r="I3" s="247"/>
      <c r="J3" s="247"/>
      <c r="K3" s="247"/>
      <c r="L3" s="469" t="s">
        <v>24</v>
      </c>
      <c r="M3" s="469"/>
    </row>
    <row r="4" spans="1:13" ht="13.5" customHeight="1">
      <c r="A4" s="464" t="s">
        <v>66</v>
      </c>
      <c r="B4" s="464" t="s">
        <v>79</v>
      </c>
      <c r="C4" s="464"/>
      <c r="D4" s="464"/>
      <c r="E4" s="465" t="s">
        <v>80</v>
      </c>
      <c r="F4" s="465" t="s">
        <v>95</v>
      </c>
      <c r="G4" s="465"/>
      <c r="H4" s="465"/>
      <c r="I4" s="465"/>
      <c r="J4" s="465"/>
      <c r="K4" s="465"/>
      <c r="L4" s="465"/>
      <c r="M4" s="465"/>
    </row>
    <row r="5" spans="1:13" ht="36" customHeight="1">
      <c r="A5" s="464"/>
      <c r="B5" s="246" t="s">
        <v>81</v>
      </c>
      <c r="C5" s="246" t="s">
        <v>82</v>
      </c>
      <c r="D5" s="245" t="s">
        <v>83</v>
      </c>
      <c r="E5" s="465"/>
      <c r="F5" s="245" t="s">
        <v>69</v>
      </c>
      <c r="G5" s="248" t="s">
        <v>98</v>
      </c>
      <c r="H5" s="248" t="s">
        <v>99</v>
      </c>
      <c r="I5" s="248" t="s">
        <v>100</v>
      </c>
      <c r="J5" s="248" t="s">
        <v>101</v>
      </c>
      <c r="K5" s="248" t="s">
        <v>102</v>
      </c>
      <c r="L5" s="248" t="s">
        <v>103</v>
      </c>
      <c r="M5" s="248" t="s">
        <v>105</v>
      </c>
    </row>
    <row r="6" spans="1:13" ht="13.5" customHeight="1">
      <c r="A6" s="250"/>
      <c r="B6" s="251"/>
      <c r="C6" s="251"/>
      <c r="D6" s="251"/>
      <c r="E6" s="252"/>
      <c r="F6" s="253"/>
      <c r="G6" s="253"/>
      <c r="H6" s="253"/>
      <c r="I6" s="253"/>
      <c r="J6" s="253"/>
      <c r="K6" s="254"/>
      <c r="L6" s="254"/>
      <c r="M6" s="255"/>
    </row>
    <row r="7" spans="1:13" ht="14.25" customHeight="1">
      <c r="A7" s="463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</row>
    <row r="8" spans="1:13" ht="13.5" customHeight="1"/>
  </sheetData>
  <sheetProtection formatCells="0" formatColumns="0" formatRows="0"/>
  <mergeCells count="9">
    <mergeCell ref="A1:M1"/>
    <mergeCell ref="L2:M2"/>
    <mergeCell ref="A3:C3"/>
    <mergeCell ref="L3:M3"/>
    <mergeCell ref="A7:M7"/>
    <mergeCell ref="A4:A5"/>
    <mergeCell ref="E4:E5"/>
    <mergeCell ref="B4:D4"/>
    <mergeCell ref="F4:M4"/>
  </mergeCells>
  <phoneticPr fontId="2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"/>
  <sheetViews>
    <sheetView showGridLines="0" showZeros="0" workbookViewId="0">
      <selection sqref="A1:P1"/>
    </sheetView>
  </sheetViews>
  <sheetFormatPr defaultRowHeight="13.5"/>
  <cols>
    <col min="1" max="1" width="13.25" customWidth="1"/>
  </cols>
  <sheetData>
    <row r="1" spans="1:16" ht="27" customHeight="1">
      <c r="A1" s="473" t="s">
        <v>122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</row>
    <row r="2" spans="1:16" ht="13.5" customHeight="1">
      <c r="A2" s="259"/>
      <c r="B2" s="259"/>
      <c r="C2" s="259"/>
      <c r="D2" s="259"/>
      <c r="E2" s="259"/>
      <c r="F2" s="259"/>
      <c r="G2" s="259"/>
      <c r="H2" s="259"/>
      <c r="I2" s="259"/>
      <c r="J2" s="258"/>
      <c r="K2" s="258"/>
      <c r="L2" s="258"/>
      <c r="M2" s="258"/>
      <c r="N2" s="260"/>
      <c r="O2" s="260"/>
      <c r="P2" s="263" t="s">
        <v>266</v>
      </c>
    </row>
    <row r="3" spans="1:16" ht="30" customHeight="1">
      <c r="A3" s="256" t="s">
        <v>241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8"/>
      <c r="M3" s="258"/>
      <c r="N3" s="262"/>
      <c r="O3" s="262"/>
      <c r="P3" s="263" t="s">
        <v>24</v>
      </c>
    </row>
    <row r="4" spans="1:16" ht="13.5" customHeight="1">
      <c r="A4" s="474" t="s">
        <v>66</v>
      </c>
      <c r="B4" s="477" t="s">
        <v>123</v>
      </c>
      <c r="C4" s="477" t="s">
        <v>124</v>
      </c>
      <c r="D4" s="470" t="s">
        <v>87</v>
      </c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2"/>
    </row>
    <row r="5" spans="1:16" ht="13.5" customHeight="1">
      <c r="A5" s="475"/>
      <c r="B5" s="478"/>
      <c r="C5" s="478"/>
      <c r="D5" s="477" t="s">
        <v>69</v>
      </c>
      <c r="E5" s="470" t="s">
        <v>70</v>
      </c>
      <c r="F5" s="471"/>
      <c r="G5" s="472"/>
      <c r="H5" s="480" t="s">
        <v>33</v>
      </c>
      <c r="I5" s="480" t="s">
        <v>35</v>
      </c>
      <c r="J5" s="470" t="s">
        <v>71</v>
      </c>
      <c r="K5" s="471"/>
      <c r="L5" s="472"/>
      <c r="M5" s="480" t="s">
        <v>41</v>
      </c>
      <c r="N5" s="480" t="s">
        <v>43</v>
      </c>
      <c r="O5" s="477" t="s">
        <v>267</v>
      </c>
      <c r="P5" s="480" t="s">
        <v>268</v>
      </c>
    </row>
    <row r="6" spans="1:16" ht="36" customHeight="1">
      <c r="A6" s="476"/>
      <c r="B6" s="479"/>
      <c r="C6" s="479"/>
      <c r="D6" s="479"/>
      <c r="E6" s="261" t="s">
        <v>269</v>
      </c>
      <c r="F6" s="261" t="s">
        <v>270</v>
      </c>
      <c r="G6" s="257" t="s">
        <v>75</v>
      </c>
      <c r="H6" s="480"/>
      <c r="I6" s="480"/>
      <c r="J6" s="261" t="s">
        <v>269</v>
      </c>
      <c r="K6" s="261" t="s">
        <v>271</v>
      </c>
      <c r="L6" s="261" t="s">
        <v>75</v>
      </c>
      <c r="M6" s="480"/>
      <c r="N6" s="480"/>
      <c r="O6" s="479"/>
      <c r="P6" s="480"/>
    </row>
    <row r="7" spans="1:16" s="143" customFormat="1" ht="39.75" customHeight="1">
      <c r="A7" s="212"/>
      <c r="B7" s="211"/>
      <c r="C7" s="211"/>
      <c r="D7" s="210">
        <f>E7+H7+I7+J7+N7+O7+P7+M7</f>
        <v>0</v>
      </c>
      <c r="E7" s="210">
        <f>F7+G7</f>
        <v>0</v>
      </c>
      <c r="F7" s="210"/>
      <c r="G7" s="210"/>
      <c r="H7" s="210"/>
      <c r="I7" s="210"/>
      <c r="J7" s="210">
        <f>K7+L7</f>
        <v>0</v>
      </c>
      <c r="K7" s="210"/>
      <c r="L7" s="210"/>
      <c r="M7" s="210"/>
      <c r="N7" s="210"/>
      <c r="O7" s="210"/>
      <c r="P7" s="209"/>
    </row>
    <row r="8" spans="1:16" ht="14.25" customHeight="1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58"/>
    </row>
  </sheetData>
  <sheetProtection formatCells="0" formatColumns="0" formatRows="0"/>
  <mergeCells count="14">
    <mergeCell ref="D4:P4"/>
    <mergeCell ref="A1:P1"/>
    <mergeCell ref="A4:A6"/>
    <mergeCell ref="B4:B6"/>
    <mergeCell ref="C4:C6"/>
    <mergeCell ref="P5:P6"/>
    <mergeCell ref="O5:O6"/>
    <mergeCell ref="D5:D6"/>
    <mergeCell ref="H5:H6"/>
    <mergeCell ref="I5:I6"/>
    <mergeCell ref="M5:M6"/>
    <mergeCell ref="E5:G5"/>
    <mergeCell ref="J5:L5"/>
    <mergeCell ref="N5:N6"/>
  </mergeCells>
  <phoneticPr fontId="2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>
      <selection sqref="A1:R1"/>
    </sheetView>
  </sheetViews>
  <sheetFormatPr defaultRowHeight="13.5"/>
  <sheetData>
    <row r="1" spans="1:18" ht="22.5" customHeight="1">
      <c r="A1" s="481" t="s">
        <v>125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</row>
    <row r="2" spans="1:18" ht="22.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67"/>
      <c r="M2" s="267"/>
      <c r="N2" s="267"/>
      <c r="O2" s="267"/>
      <c r="P2" s="271"/>
      <c r="Q2" s="271"/>
      <c r="R2" s="273" t="s">
        <v>272</v>
      </c>
    </row>
    <row r="3" spans="1:18" ht="28.5" customHeight="1">
      <c r="A3" s="265" t="s">
        <v>241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72"/>
      <c r="Q3" s="272"/>
      <c r="R3" s="273" t="s">
        <v>24</v>
      </c>
    </row>
    <row r="4" spans="1:18" ht="13.5" customHeight="1">
      <c r="A4" s="486" t="s">
        <v>66</v>
      </c>
      <c r="B4" s="486" t="s">
        <v>126</v>
      </c>
      <c r="C4" s="486" t="s">
        <v>127</v>
      </c>
      <c r="D4" s="486" t="s">
        <v>128</v>
      </c>
      <c r="E4" s="486" t="s">
        <v>129</v>
      </c>
      <c r="F4" s="482" t="s">
        <v>87</v>
      </c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4"/>
    </row>
    <row r="5" spans="1:18" ht="13.5" customHeight="1">
      <c r="A5" s="487"/>
      <c r="B5" s="487"/>
      <c r="C5" s="487"/>
      <c r="D5" s="487"/>
      <c r="E5" s="487"/>
      <c r="F5" s="494" t="s">
        <v>69</v>
      </c>
      <c r="G5" s="491" t="s">
        <v>70</v>
      </c>
      <c r="H5" s="492"/>
      <c r="I5" s="493"/>
      <c r="J5" s="496" t="s">
        <v>33</v>
      </c>
      <c r="K5" s="496" t="s">
        <v>35</v>
      </c>
      <c r="L5" s="491" t="s">
        <v>71</v>
      </c>
      <c r="M5" s="492"/>
      <c r="N5" s="493"/>
      <c r="O5" s="485" t="s">
        <v>41</v>
      </c>
      <c r="P5" s="485" t="s">
        <v>43</v>
      </c>
      <c r="Q5" s="489" t="s">
        <v>267</v>
      </c>
      <c r="R5" s="485" t="s">
        <v>268</v>
      </c>
    </row>
    <row r="6" spans="1:18" ht="36" customHeight="1">
      <c r="A6" s="488"/>
      <c r="B6" s="488"/>
      <c r="C6" s="488"/>
      <c r="D6" s="488"/>
      <c r="E6" s="488">
        <v>0</v>
      </c>
      <c r="F6" s="495"/>
      <c r="G6" s="266" t="s">
        <v>269</v>
      </c>
      <c r="H6" s="266" t="s">
        <v>270</v>
      </c>
      <c r="I6" s="266" t="s">
        <v>75</v>
      </c>
      <c r="J6" s="496"/>
      <c r="K6" s="496"/>
      <c r="L6" s="266" t="s">
        <v>269</v>
      </c>
      <c r="M6" s="266" t="s">
        <v>271</v>
      </c>
      <c r="N6" s="266" t="s">
        <v>75</v>
      </c>
      <c r="O6" s="485"/>
      <c r="P6" s="485"/>
      <c r="Q6" s="490"/>
      <c r="R6" s="485"/>
    </row>
    <row r="7" spans="1:18" s="143" customFormat="1" ht="36" customHeight="1">
      <c r="A7" s="244" t="s">
        <v>66</v>
      </c>
      <c r="B7" s="243"/>
      <c r="C7" s="243"/>
      <c r="D7" s="243"/>
      <c r="E7" s="148"/>
      <c r="F7" s="147">
        <f>G7+J7+K7+L7+O7+P7+Q7+R7</f>
        <v>0</v>
      </c>
      <c r="G7" s="146">
        <f>H7+I7</f>
        <v>0</v>
      </c>
      <c r="H7" s="146"/>
      <c r="I7" s="146"/>
      <c r="J7" s="146"/>
      <c r="K7" s="146"/>
      <c r="L7" s="146">
        <f>M7+N7</f>
        <v>0</v>
      </c>
      <c r="M7" s="146"/>
      <c r="N7" s="146"/>
      <c r="O7" s="146"/>
      <c r="P7" s="146"/>
      <c r="Q7" s="146"/>
      <c r="R7" s="145"/>
    </row>
    <row r="8" spans="1:18" ht="13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8"/>
      <c r="M8" s="268"/>
      <c r="N8" s="268"/>
      <c r="O8" s="268"/>
      <c r="P8" s="267"/>
      <c r="Q8" s="267"/>
      <c r="R8" s="267"/>
    </row>
    <row r="9" spans="1:18" ht="13.5" customHeight="1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</row>
  </sheetData>
  <sheetProtection formatCells="0" formatColumns="0" formatRows="0"/>
  <mergeCells count="16">
    <mergeCell ref="A1:R1"/>
    <mergeCell ref="F4:R4"/>
    <mergeCell ref="O5:O6"/>
    <mergeCell ref="P5:P6"/>
    <mergeCell ref="D4:D6"/>
    <mergeCell ref="E4:E6"/>
    <mergeCell ref="A4:A6"/>
    <mergeCell ref="B4:B6"/>
    <mergeCell ref="C4:C6"/>
    <mergeCell ref="Q5:Q6"/>
    <mergeCell ref="G5:I5"/>
    <mergeCell ref="L5:N5"/>
    <mergeCell ref="R5:R6"/>
    <mergeCell ref="F5:F6"/>
    <mergeCell ref="J5:J6"/>
    <mergeCell ref="K5:K6"/>
  </mergeCells>
  <phoneticPr fontId="2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>
      <selection sqref="A1:H1"/>
    </sheetView>
  </sheetViews>
  <sheetFormatPr defaultRowHeight="13.5"/>
  <cols>
    <col min="1" max="8" width="17.75" customWidth="1"/>
  </cols>
  <sheetData>
    <row r="1" spans="1:8" ht="22.5" customHeight="1">
      <c r="A1" s="505" t="s">
        <v>130</v>
      </c>
      <c r="B1" s="505"/>
      <c r="C1" s="505"/>
      <c r="D1" s="505"/>
      <c r="E1" s="505"/>
      <c r="F1" s="505"/>
      <c r="G1" s="505"/>
      <c r="H1" s="505"/>
    </row>
    <row r="2" spans="1:8" ht="22.5" customHeight="1">
      <c r="A2" s="285"/>
      <c r="B2" s="285"/>
      <c r="C2" s="285"/>
      <c r="D2" s="285"/>
      <c r="E2" s="285"/>
      <c r="F2" s="285"/>
      <c r="G2" s="285"/>
      <c r="H2" s="290" t="s">
        <v>131</v>
      </c>
    </row>
    <row r="3" spans="1:8" ht="13.5" customHeight="1">
      <c r="A3" s="281"/>
      <c r="B3" s="282"/>
      <c r="C3" s="282"/>
      <c r="D3" s="282"/>
      <c r="E3" s="282"/>
      <c r="F3" s="282"/>
      <c r="G3" s="282"/>
      <c r="H3" s="291" t="s">
        <v>24</v>
      </c>
    </row>
    <row r="4" spans="1:8" ht="13.5" customHeight="1">
      <c r="A4" s="509" t="s">
        <v>66</v>
      </c>
      <c r="B4" s="502" t="s">
        <v>132</v>
      </c>
      <c r="C4" s="502" t="s">
        <v>133</v>
      </c>
      <c r="D4" s="506" t="s">
        <v>134</v>
      </c>
      <c r="E4" s="507"/>
      <c r="F4" s="508"/>
      <c r="G4" s="499" t="s">
        <v>135</v>
      </c>
      <c r="H4" s="502" t="s">
        <v>124</v>
      </c>
    </row>
    <row r="5" spans="1:8" ht="13.5" customHeight="1">
      <c r="A5" s="510"/>
      <c r="B5" s="503"/>
      <c r="C5" s="503"/>
      <c r="D5" s="497" t="s">
        <v>81</v>
      </c>
      <c r="E5" s="497" t="s">
        <v>82</v>
      </c>
      <c r="F5" s="497" t="s">
        <v>83</v>
      </c>
      <c r="G5" s="500"/>
      <c r="H5" s="503" t="s">
        <v>136</v>
      </c>
    </row>
    <row r="6" spans="1:8" ht="13.5" customHeight="1">
      <c r="A6" s="511"/>
      <c r="B6" s="504"/>
      <c r="C6" s="504"/>
      <c r="D6" s="498"/>
      <c r="E6" s="498"/>
      <c r="F6" s="498"/>
      <c r="G6" s="501"/>
      <c r="H6" s="504"/>
    </row>
    <row r="7" spans="1:8" ht="13.5" customHeight="1">
      <c r="A7" s="286"/>
      <c r="B7" s="287"/>
      <c r="C7" s="288"/>
      <c r="D7" s="288"/>
      <c r="E7" s="288"/>
      <c r="F7" s="288"/>
      <c r="G7" s="288"/>
      <c r="H7" s="289"/>
    </row>
    <row r="8" spans="1:8" ht="13.5" customHeight="1">
      <c r="A8" s="284"/>
      <c r="B8" s="284"/>
      <c r="C8" s="284"/>
      <c r="D8" s="284"/>
      <c r="E8" s="284"/>
      <c r="F8" s="284"/>
      <c r="G8" s="284"/>
      <c r="H8" s="283"/>
    </row>
  </sheetData>
  <sheetProtection formatCells="0" formatColumns="0" formatRows="0"/>
  <mergeCells count="10">
    <mergeCell ref="E5:E6"/>
    <mergeCell ref="F5:F6"/>
    <mergeCell ref="G4:G6"/>
    <mergeCell ref="H4:H6"/>
    <mergeCell ref="A1:H1"/>
    <mergeCell ref="D4:F4"/>
    <mergeCell ref="A4:A6"/>
    <mergeCell ref="B4:B6"/>
    <mergeCell ref="C4:C6"/>
    <mergeCell ref="D5:D6"/>
  </mergeCells>
  <phoneticPr fontId="2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>
      <selection activeCell="C11" sqref="C11"/>
    </sheetView>
  </sheetViews>
  <sheetFormatPr defaultRowHeight="13.5"/>
  <cols>
    <col min="1" max="1" width="46.125" customWidth="1"/>
    <col min="2" max="5" width="20.375" customWidth="1"/>
  </cols>
  <sheetData>
    <row r="1" spans="1:5" ht="13.5" customHeight="1">
      <c r="A1" s="98"/>
      <c r="B1" s="97"/>
      <c r="C1" s="97"/>
      <c r="D1" s="97"/>
      <c r="E1" s="97"/>
    </row>
    <row r="2" spans="1:5" ht="27" customHeight="1">
      <c r="A2" s="512" t="s">
        <v>137</v>
      </c>
      <c r="B2" s="512"/>
      <c r="C2" s="512"/>
      <c r="D2" s="512"/>
      <c r="E2" s="512"/>
    </row>
    <row r="3" spans="1:5" ht="35.25" customHeight="1" thickBot="1">
      <c r="A3" s="190" t="s">
        <v>211</v>
      </c>
      <c r="B3" s="97"/>
      <c r="C3" s="97"/>
      <c r="D3" s="97"/>
      <c r="E3" s="99" t="s">
        <v>24</v>
      </c>
    </row>
    <row r="4" spans="1:5" ht="28.5" customHeight="1">
      <c r="A4" s="513" t="s">
        <v>138</v>
      </c>
      <c r="B4" s="515" t="s">
        <v>180</v>
      </c>
      <c r="C4" s="515" t="s">
        <v>181</v>
      </c>
      <c r="D4" s="517" t="s">
        <v>139</v>
      </c>
      <c r="E4" s="518"/>
    </row>
    <row r="5" spans="1:5" ht="28.5" customHeight="1">
      <c r="A5" s="514"/>
      <c r="B5" s="516"/>
      <c r="C5" s="516"/>
      <c r="D5" s="100" t="s">
        <v>140</v>
      </c>
      <c r="E5" s="101" t="s">
        <v>141</v>
      </c>
    </row>
    <row r="6" spans="1:5" s="143" customFormat="1" ht="24" customHeight="1">
      <c r="A6" s="280" t="s">
        <v>142</v>
      </c>
      <c r="B6" s="279">
        <v>0</v>
      </c>
      <c r="C6" s="278">
        <v>20.02</v>
      </c>
      <c r="D6" s="277">
        <f>C6-B6</f>
        <v>20.02</v>
      </c>
      <c r="E6" s="276" t="e">
        <f>D6/B6</f>
        <v>#DIV/0!</v>
      </c>
    </row>
    <row r="7" spans="1:5" s="143" customFormat="1" ht="36" customHeight="1">
      <c r="A7" s="275" t="s">
        <v>143</v>
      </c>
      <c r="B7" s="292">
        <v>0</v>
      </c>
      <c r="C7" s="274">
        <v>0</v>
      </c>
      <c r="D7" s="277">
        <f>C7-B7</f>
        <v>0</v>
      </c>
      <c r="E7" s="276" t="e">
        <f>D7/B7</f>
        <v>#DIV/0!</v>
      </c>
    </row>
    <row r="8" spans="1:5" s="143" customFormat="1" ht="36" customHeight="1">
      <c r="A8" s="208" t="s">
        <v>144</v>
      </c>
      <c r="B8" s="206"/>
      <c r="C8" s="274">
        <v>2.02</v>
      </c>
      <c r="D8" s="277">
        <f>C8-B8</f>
        <v>2.02</v>
      </c>
      <c r="E8" s="276" t="e">
        <f>D8/B8</f>
        <v>#DIV/0!</v>
      </c>
    </row>
    <row r="9" spans="1:5" s="143" customFormat="1" ht="36" customHeight="1">
      <c r="A9" s="208" t="s">
        <v>145</v>
      </c>
      <c r="B9" s="191">
        <v>0</v>
      </c>
      <c r="C9" s="274">
        <v>18</v>
      </c>
      <c r="D9" s="274">
        <f>C9-B9</f>
        <v>18</v>
      </c>
      <c r="E9" s="189" t="e">
        <f>D9/B9</f>
        <v>#DIV/0!</v>
      </c>
    </row>
    <row r="10" spans="1:5" ht="36" customHeight="1">
      <c r="A10" s="105" t="s">
        <v>146</v>
      </c>
      <c r="B10" s="103">
        <v>0</v>
      </c>
      <c r="C10" s="120">
        <v>0</v>
      </c>
      <c r="D10" s="104">
        <v>0</v>
      </c>
      <c r="E10" s="102"/>
    </row>
    <row r="11" spans="1:5" ht="36" customHeight="1" thickBot="1">
      <c r="A11" s="119" t="s">
        <v>179</v>
      </c>
      <c r="B11" s="106"/>
      <c r="C11" s="121">
        <v>18</v>
      </c>
      <c r="D11" s="107">
        <v>18</v>
      </c>
      <c r="E11" s="108"/>
    </row>
  </sheetData>
  <sheetProtection formatCells="0" formatColumns="0" formatRows="0"/>
  <mergeCells count="5">
    <mergeCell ref="A2:E2"/>
    <mergeCell ref="A4:A5"/>
    <mergeCell ref="B4:B5"/>
    <mergeCell ref="C4:C5"/>
    <mergeCell ref="D4:E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workbookViewId="0"/>
  </sheetViews>
  <sheetFormatPr defaultRowHeight="13.5"/>
  <cols>
    <col min="1" max="1" width="96.25" customWidth="1"/>
    <col min="2" max="2" width="17.375" customWidth="1"/>
  </cols>
  <sheetData>
    <row r="1" spans="1:1" ht="27" customHeight="1">
      <c r="A1" s="182" t="s">
        <v>2</v>
      </c>
    </row>
    <row r="2" spans="1:1" ht="27" customHeight="1">
      <c r="A2" s="184" t="s">
        <v>3</v>
      </c>
    </row>
    <row r="3" spans="1:1" ht="27" customHeight="1">
      <c r="A3" s="184" t="s">
        <v>4</v>
      </c>
    </row>
    <row r="4" spans="1:1" ht="27" customHeight="1">
      <c r="A4" s="184" t="s">
        <v>5</v>
      </c>
    </row>
    <row r="5" spans="1:1" ht="27" customHeight="1">
      <c r="A5" s="184" t="s">
        <v>6</v>
      </c>
    </row>
    <row r="6" spans="1:1" ht="27" customHeight="1">
      <c r="A6" s="184" t="s">
        <v>7</v>
      </c>
    </row>
    <row r="7" spans="1:1" ht="27" customHeight="1">
      <c r="A7" s="184" t="s">
        <v>8</v>
      </c>
    </row>
    <row r="8" spans="1:1" ht="27" customHeight="1">
      <c r="A8" s="184" t="s">
        <v>9</v>
      </c>
    </row>
    <row r="9" spans="1:1" ht="27" customHeight="1">
      <c r="A9" s="184" t="s">
        <v>10</v>
      </c>
    </row>
    <row r="10" spans="1:1" ht="27" customHeight="1">
      <c r="A10" s="184" t="s">
        <v>11</v>
      </c>
    </row>
    <row r="11" spans="1:1" ht="27" customHeight="1">
      <c r="A11" s="184" t="s">
        <v>12</v>
      </c>
    </row>
    <row r="12" spans="1:1" ht="27" customHeight="1">
      <c r="A12" s="184" t="s">
        <v>13</v>
      </c>
    </row>
    <row r="13" spans="1:1" ht="27" customHeight="1">
      <c r="A13" s="184" t="s">
        <v>14</v>
      </c>
    </row>
    <row r="14" spans="1:1" ht="27" customHeight="1">
      <c r="A14" s="184" t="s">
        <v>15</v>
      </c>
    </row>
    <row r="15" spans="1:1" ht="27" customHeight="1">
      <c r="A15" s="184" t="s">
        <v>16</v>
      </c>
    </row>
    <row r="16" spans="1:1" ht="27" customHeight="1">
      <c r="A16" s="184" t="s">
        <v>17</v>
      </c>
    </row>
    <row r="17" spans="1:1" ht="27" customHeight="1">
      <c r="A17" s="184" t="s">
        <v>18</v>
      </c>
    </row>
    <row r="18" spans="1:1" ht="27" customHeight="1">
      <c r="A18" s="184" t="s">
        <v>19</v>
      </c>
    </row>
    <row r="19" spans="1:1" ht="27" customHeight="1">
      <c r="A19" s="184" t="s">
        <v>20</v>
      </c>
    </row>
    <row r="20" spans="1:1" ht="27" customHeight="1">
      <c r="A20" s="184" t="s">
        <v>21</v>
      </c>
    </row>
    <row r="21" spans="1:1" ht="14.25" customHeight="1">
      <c r="A21" s="183"/>
    </row>
  </sheetData>
  <sheetProtection formatCells="0" formatColumns="0" formatRows="0"/>
  <phoneticPr fontId="2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/>
  </sheetViews>
  <sheetFormatPr defaultRowHeight="13.5"/>
  <cols>
    <col min="1" max="1" width="42.25" customWidth="1"/>
    <col min="2" max="6" width="18.125" customWidth="1"/>
  </cols>
  <sheetData>
    <row r="1" spans="1:6" ht="27" customHeight="1">
      <c r="A1" s="109" t="s">
        <v>147</v>
      </c>
      <c r="B1" s="110"/>
      <c r="C1" s="110"/>
      <c r="D1" s="110"/>
      <c r="E1" s="110"/>
      <c r="F1" s="110"/>
    </row>
    <row r="2" spans="1:6" ht="13.5" customHeight="1">
      <c r="A2" s="111"/>
      <c r="B2" s="111"/>
      <c r="C2" s="111"/>
      <c r="D2" s="111"/>
      <c r="E2" s="111"/>
      <c r="F2" s="112" t="s">
        <v>148</v>
      </c>
    </row>
    <row r="3" spans="1:6" ht="30" customHeight="1">
      <c r="A3" s="519"/>
      <c r="B3" s="519"/>
      <c r="C3" s="519"/>
      <c r="D3" s="113"/>
      <c r="E3" s="113"/>
      <c r="F3" s="114" t="s">
        <v>24</v>
      </c>
    </row>
    <row r="4" spans="1:6" ht="13.5" customHeight="1">
      <c r="A4" s="520" t="s">
        <v>66</v>
      </c>
      <c r="B4" s="521" t="s">
        <v>149</v>
      </c>
      <c r="C4" s="521"/>
      <c r="D4" s="521"/>
      <c r="E4" s="521" t="s">
        <v>80</v>
      </c>
      <c r="F4" s="522" t="s">
        <v>150</v>
      </c>
    </row>
    <row r="5" spans="1:6" ht="13.5" customHeight="1">
      <c r="A5" s="520"/>
      <c r="B5" s="521"/>
      <c r="C5" s="521"/>
      <c r="D5" s="521"/>
      <c r="E5" s="521"/>
      <c r="F5" s="522"/>
    </row>
    <row r="6" spans="1:6" ht="24" customHeight="1">
      <c r="A6" s="520"/>
      <c r="B6" s="115" t="s">
        <v>81</v>
      </c>
      <c r="C6" s="115" t="s">
        <v>82</v>
      </c>
      <c r="D6" s="115" t="s">
        <v>83</v>
      </c>
      <c r="E6" s="521"/>
      <c r="F6" s="522"/>
    </row>
    <row r="7" spans="1:6" s="143" customFormat="1" ht="35.25" customHeight="1">
      <c r="A7" s="186"/>
      <c r="B7" s="188"/>
      <c r="C7" s="187"/>
      <c r="D7" s="187"/>
      <c r="E7" s="186" t="s">
        <v>69</v>
      </c>
      <c r="F7" s="185">
        <v>101.25</v>
      </c>
    </row>
    <row r="8" spans="1:6" ht="35.25" customHeight="1">
      <c r="A8" s="186" t="s">
        <v>212</v>
      </c>
      <c r="B8" s="188"/>
      <c r="C8" s="187"/>
      <c r="D8" s="187"/>
      <c r="E8" s="186"/>
      <c r="F8" s="185">
        <v>101.25</v>
      </c>
    </row>
    <row r="9" spans="1:6" ht="35.25" customHeight="1">
      <c r="A9" s="186" t="s">
        <v>213</v>
      </c>
      <c r="B9" s="188">
        <v>213</v>
      </c>
      <c r="C9" s="187"/>
      <c r="D9" s="187"/>
      <c r="E9" s="186" t="s">
        <v>229</v>
      </c>
      <c r="F9" s="185">
        <v>60.45</v>
      </c>
    </row>
    <row r="10" spans="1:6" ht="35.25" customHeight="1">
      <c r="A10" s="186" t="s">
        <v>216</v>
      </c>
      <c r="B10" s="188"/>
      <c r="C10" s="187" t="s">
        <v>230</v>
      </c>
      <c r="D10" s="187"/>
      <c r="E10" s="186" t="s">
        <v>231</v>
      </c>
      <c r="F10" s="185">
        <v>60.45</v>
      </c>
    </row>
    <row r="11" spans="1:6" ht="35.25" customHeight="1">
      <c r="A11" s="186" t="s">
        <v>219</v>
      </c>
      <c r="B11" s="188">
        <v>213</v>
      </c>
      <c r="C11" s="187" t="s">
        <v>232</v>
      </c>
      <c r="D11" s="187" t="s">
        <v>221</v>
      </c>
      <c r="E11" s="186" t="s">
        <v>233</v>
      </c>
      <c r="F11" s="185">
        <v>60.45</v>
      </c>
    </row>
    <row r="12" spans="1:6" ht="35.25" customHeight="1">
      <c r="A12" s="186" t="s">
        <v>213</v>
      </c>
      <c r="B12" s="188">
        <v>220</v>
      </c>
      <c r="C12" s="187"/>
      <c r="D12" s="187"/>
      <c r="E12" s="186" t="s">
        <v>234</v>
      </c>
      <c r="F12" s="185">
        <v>40.799999999999997</v>
      </c>
    </row>
    <row r="13" spans="1:6" ht="35.25" customHeight="1">
      <c r="A13" s="186" t="s">
        <v>216</v>
      </c>
      <c r="B13" s="188"/>
      <c r="C13" s="187" t="s">
        <v>221</v>
      </c>
      <c r="D13" s="187"/>
      <c r="E13" s="186" t="s">
        <v>235</v>
      </c>
      <c r="F13" s="185">
        <v>40.799999999999997</v>
      </c>
    </row>
    <row r="14" spans="1:6" ht="35.25" customHeight="1">
      <c r="A14" s="186" t="s">
        <v>219</v>
      </c>
      <c r="B14" s="188">
        <v>220</v>
      </c>
      <c r="C14" s="187" t="s">
        <v>236</v>
      </c>
      <c r="D14" s="187" t="s">
        <v>221</v>
      </c>
      <c r="E14" s="186" t="s">
        <v>237</v>
      </c>
      <c r="F14" s="185">
        <v>40.799999999999997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honeticPr fontId="2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/>
  </sheetViews>
  <sheetFormatPr defaultRowHeight="13.5"/>
  <sheetData>
    <row r="1" spans="1:24" ht="22.5" customHeight="1">
      <c r="A1" s="295" t="s">
        <v>151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</row>
    <row r="2" spans="1:24" ht="22.5" customHeigh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4"/>
      <c r="X2" s="301" t="s">
        <v>152</v>
      </c>
    </row>
    <row r="3" spans="1:24" ht="27.75" customHeight="1">
      <c r="A3" s="296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4"/>
      <c r="X3" s="302" t="s">
        <v>24</v>
      </c>
    </row>
    <row r="4" spans="1:24" ht="13.5" customHeight="1">
      <c r="A4" s="523" t="s">
        <v>66</v>
      </c>
      <c r="B4" s="523" t="s">
        <v>123</v>
      </c>
      <c r="C4" s="531" t="s">
        <v>87</v>
      </c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3"/>
      <c r="O4" s="528" t="s">
        <v>153</v>
      </c>
      <c r="P4" s="528" t="s">
        <v>154</v>
      </c>
      <c r="Q4" s="537" t="s">
        <v>155</v>
      </c>
      <c r="R4" s="538"/>
      <c r="S4" s="538"/>
      <c r="T4" s="539"/>
      <c r="U4" s="537" t="s">
        <v>156</v>
      </c>
      <c r="V4" s="538"/>
      <c r="W4" s="538"/>
      <c r="X4" s="539"/>
    </row>
    <row r="5" spans="1:24" ht="13.5" customHeight="1">
      <c r="A5" s="524"/>
      <c r="B5" s="524"/>
      <c r="C5" s="526" t="s">
        <v>69</v>
      </c>
      <c r="D5" s="534" t="s">
        <v>70</v>
      </c>
      <c r="E5" s="535"/>
      <c r="F5" s="536"/>
      <c r="G5" s="527" t="s">
        <v>33</v>
      </c>
      <c r="H5" s="527" t="s">
        <v>35</v>
      </c>
      <c r="I5" s="534" t="s">
        <v>71</v>
      </c>
      <c r="J5" s="535"/>
      <c r="K5" s="536"/>
      <c r="L5" s="527" t="s">
        <v>157</v>
      </c>
      <c r="M5" s="527" t="s">
        <v>43</v>
      </c>
      <c r="N5" s="527" t="s">
        <v>72</v>
      </c>
      <c r="O5" s="529"/>
      <c r="P5" s="529"/>
      <c r="Q5" s="528" t="s">
        <v>158</v>
      </c>
      <c r="R5" s="528" t="s">
        <v>159</v>
      </c>
      <c r="S5" s="528" t="s">
        <v>160</v>
      </c>
      <c r="T5" s="528" t="s">
        <v>161</v>
      </c>
      <c r="U5" s="528" t="s">
        <v>158</v>
      </c>
      <c r="V5" s="528" t="s">
        <v>159</v>
      </c>
      <c r="W5" s="528" t="s">
        <v>160</v>
      </c>
      <c r="X5" s="528" t="s">
        <v>161</v>
      </c>
    </row>
    <row r="6" spans="1:24" ht="36" customHeight="1">
      <c r="A6" s="525"/>
      <c r="B6" s="525"/>
      <c r="C6" s="526"/>
      <c r="D6" s="303" t="s">
        <v>269</v>
      </c>
      <c r="E6" s="303" t="s">
        <v>270</v>
      </c>
      <c r="F6" s="293" t="s">
        <v>75</v>
      </c>
      <c r="G6" s="527"/>
      <c r="H6" s="527"/>
      <c r="I6" s="303" t="s">
        <v>269</v>
      </c>
      <c r="J6" s="303" t="s">
        <v>271</v>
      </c>
      <c r="K6" s="303" t="s">
        <v>75</v>
      </c>
      <c r="L6" s="527"/>
      <c r="M6" s="527"/>
      <c r="N6" s="527"/>
      <c r="O6" s="530"/>
      <c r="P6" s="530"/>
      <c r="Q6" s="530"/>
      <c r="R6" s="530"/>
      <c r="S6" s="530"/>
      <c r="T6" s="530"/>
      <c r="U6" s="530"/>
      <c r="V6" s="530"/>
      <c r="W6" s="530"/>
      <c r="X6" s="530"/>
    </row>
    <row r="7" spans="1:24" ht="13.5" customHeight="1">
      <c r="A7" s="304"/>
      <c r="B7" s="304"/>
      <c r="C7" s="305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298"/>
      <c r="P7" s="298"/>
      <c r="Q7" s="300"/>
      <c r="R7" s="300"/>
      <c r="S7" s="300"/>
      <c r="T7" s="300"/>
      <c r="U7" s="300"/>
      <c r="V7" s="300"/>
      <c r="W7" s="300"/>
      <c r="X7" s="300"/>
    </row>
    <row r="8" spans="1:24" ht="13.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</row>
  </sheetData>
  <sheetProtection formatCells="0" formatColumns="0" formatRows="0"/>
  <mergeCells count="23">
    <mergeCell ref="P4:P6"/>
    <mergeCell ref="Q5:Q6"/>
    <mergeCell ref="U5:U6"/>
    <mergeCell ref="S5:S6"/>
    <mergeCell ref="V5:V6"/>
    <mergeCell ref="T5:T6"/>
    <mergeCell ref="U4:X4"/>
    <mergeCell ref="W5:W6"/>
    <mergeCell ref="X5:X6"/>
    <mergeCell ref="R5:R6"/>
    <mergeCell ref="Q4:T4"/>
    <mergeCell ref="N5:N6"/>
    <mergeCell ref="O4:O6"/>
    <mergeCell ref="C4:N4"/>
    <mergeCell ref="I5:K5"/>
    <mergeCell ref="D5:F5"/>
    <mergeCell ref="M5:M6"/>
    <mergeCell ref="L5:L6"/>
    <mergeCell ref="A4:A6"/>
    <mergeCell ref="B4:B6"/>
    <mergeCell ref="C5:C6"/>
    <mergeCell ref="G5:G6"/>
    <mergeCell ref="H5:H6"/>
  </mergeCells>
  <phoneticPr fontId="2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activeCell="C9" sqref="C9"/>
    </sheetView>
  </sheetViews>
  <sheetFormatPr defaultRowHeight="13.5"/>
  <cols>
    <col min="1" max="6" width="28.125" customWidth="1"/>
  </cols>
  <sheetData>
    <row r="1" spans="1:5" ht="27" customHeight="1">
      <c r="A1" s="540" t="s">
        <v>162</v>
      </c>
      <c r="B1" s="540"/>
      <c r="C1" s="540"/>
      <c r="D1" s="540"/>
      <c r="E1" s="541"/>
    </row>
    <row r="2" spans="1:5" ht="41.25" customHeight="1">
      <c r="A2" s="309" t="s">
        <v>163</v>
      </c>
      <c r="B2" s="309" t="s">
        <v>164</v>
      </c>
      <c r="C2" s="309"/>
      <c r="D2" s="309"/>
      <c r="E2" s="310"/>
    </row>
    <row r="3" spans="1:5" ht="84.75" customHeight="1">
      <c r="A3" s="311" t="s">
        <v>165</v>
      </c>
      <c r="B3" s="308" t="s">
        <v>166</v>
      </c>
      <c r="C3" s="311" t="s">
        <v>167</v>
      </c>
      <c r="D3" s="313" t="s">
        <v>168</v>
      </c>
      <c r="E3" s="307" t="s">
        <v>169</v>
      </c>
    </row>
    <row r="4" spans="1:5" ht="84.75" customHeight="1">
      <c r="A4" s="312"/>
      <c r="B4" s="311"/>
      <c r="C4" s="311"/>
      <c r="D4" s="311"/>
      <c r="E4" s="311"/>
    </row>
    <row r="5" spans="1:5" ht="84.75" customHeight="1">
      <c r="A5" s="313" t="s">
        <v>170</v>
      </c>
      <c r="B5" s="542"/>
      <c r="C5" s="543"/>
      <c r="D5" s="543"/>
      <c r="E5" s="544"/>
    </row>
    <row r="6" spans="1:5" ht="84.75" customHeight="1">
      <c r="A6" s="313" t="s">
        <v>171</v>
      </c>
      <c r="B6" s="545"/>
      <c r="C6" s="546"/>
      <c r="D6" s="546"/>
      <c r="E6" s="547"/>
    </row>
    <row r="7" spans="1:5" ht="84.75" customHeight="1">
      <c r="A7" s="313" t="s">
        <v>172</v>
      </c>
      <c r="B7" s="545"/>
      <c r="C7" s="546"/>
      <c r="D7" s="546"/>
      <c r="E7" s="547"/>
    </row>
    <row r="8" spans="1:5" ht="14.25" customHeight="1">
      <c r="A8" s="309" t="s">
        <v>173</v>
      </c>
      <c r="B8" s="309"/>
      <c r="C8" s="309"/>
      <c r="D8" s="309"/>
      <c r="E8" s="309"/>
    </row>
    <row r="9" spans="1:5" ht="14.25" customHeight="1">
      <c r="A9" s="309" t="s">
        <v>174</v>
      </c>
      <c r="B9" s="309"/>
      <c r="C9" s="309"/>
      <c r="D9" s="309"/>
      <c r="E9" s="309"/>
    </row>
    <row r="10" spans="1:5" ht="14.25" customHeight="1">
      <c r="A10" s="309" t="s">
        <v>175</v>
      </c>
      <c r="B10" s="309"/>
      <c r="C10" s="309"/>
      <c r="D10" s="309"/>
      <c r="E10" s="309"/>
    </row>
    <row r="11" spans="1:5" ht="14.25" customHeight="1">
      <c r="A11" s="309" t="s">
        <v>176</v>
      </c>
      <c r="B11" s="309"/>
      <c r="C11" s="309"/>
      <c r="D11" s="309"/>
      <c r="E11" s="309"/>
    </row>
  </sheetData>
  <sheetProtection formatCells="0" formatColumns="0" formatRows="0"/>
  <mergeCells count="4">
    <mergeCell ref="A1:E1"/>
    <mergeCell ref="B5:E5"/>
    <mergeCell ref="B6:E6"/>
    <mergeCell ref="B7:E7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>
      <selection activeCell="B11" sqref="B11"/>
    </sheetView>
  </sheetViews>
  <sheetFormatPr defaultRowHeight="13.5"/>
  <cols>
    <col min="1" max="5" width="30.875" customWidth="1"/>
  </cols>
  <sheetData>
    <row r="1" spans="1:4" ht="21" customHeight="1">
      <c r="A1" s="322" t="s">
        <v>22</v>
      </c>
      <c r="B1" s="322"/>
      <c r="C1" s="322"/>
      <c r="D1" s="322"/>
    </row>
    <row r="2" spans="1:4" ht="21" customHeight="1">
      <c r="A2" s="16"/>
      <c r="B2" s="16"/>
      <c r="C2" s="16"/>
      <c r="D2" s="17" t="s">
        <v>23</v>
      </c>
    </row>
    <row r="3" spans="1:4" ht="21" customHeight="1">
      <c r="A3" s="315" t="s">
        <v>274</v>
      </c>
      <c r="B3" s="18"/>
      <c r="C3" s="19"/>
      <c r="D3" s="17" t="s">
        <v>24</v>
      </c>
    </row>
    <row r="4" spans="1:4" ht="21" customHeight="1">
      <c r="A4" s="20" t="s">
        <v>25</v>
      </c>
      <c r="B4" s="20"/>
      <c r="C4" s="20" t="s">
        <v>26</v>
      </c>
      <c r="D4" s="20"/>
    </row>
    <row r="5" spans="1:4" ht="21" customHeight="1">
      <c r="A5" s="21" t="s">
        <v>27</v>
      </c>
      <c r="B5" s="22" t="s">
        <v>28</v>
      </c>
      <c r="C5" s="21" t="s">
        <v>27</v>
      </c>
      <c r="D5" s="23" t="s">
        <v>28</v>
      </c>
    </row>
    <row r="6" spans="1:4" s="143" customFormat="1" ht="21" customHeight="1">
      <c r="A6" s="26" t="s">
        <v>29</v>
      </c>
      <c r="B6" s="181">
        <v>756.07</v>
      </c>
      <c r="C6" s="27" t="s">
        <v>30</v>
      </c>
      <c r="D6" s="180">
        <v>0</v>
      </c>
    </row>
    <row r="7" spans="1:4" s="143" customFormat="1" ht="21" customHeight="1">
      <c r="A7" s="179" t="s">
        <v>31</v>
      </c>
      <c r="B7" s="117"/>
      <c r="C7" s="27" t="s">
        <v>32</v>
      </c>
      <c r="D7" s="178">
        <v>0</v>
      </c>
    </row>
    <row r="8" spans="1:4" s="143" customFormat="1" ht="21" customHeight="1">
      <c r="A8" s="26" t="s">
        <v>33</v>
      </c>
      <c r="B8" s="118">
        <v>0</v>
      </c>
      <c r="C8" s="27" t="s">
        <v>34</v>
      </c>
      <c r="D8" s="178">
        <v>0</v>
      </c>
    </row>
    <row r="9" spans="1:4" s="143" customFormat="1" ht="21" customHeight="1">
      <c r="A9" s="26" t="s">
        <v>35</v>
      </c>
      <c r="B9" s="118">
        <v>0</v>
      </c>
      <c r="C9" s="27" t="s">
        <v>36</v>
      </c>
      <c r="D9" s="178">
        <v>0</v>
      </c>
    </row>
    <row r="10" spans="1:4" s="143" customFormat="1" ht="21" customHeight="1">
      <c r="A10" s="26" t="s">
        <v>37</v>
      </c>
      <c r="B10" s="118">
        <v>0</v>
      </c>
      <c r="C10" s="27" t="s">
        <v>38</v>
      </c>
      <c r="D10" s="178">
        <v>0</v>
      </c>
    </row>
    <row r="11" spans="1:4" s="143" customFormat="1" ht="21" customHeight="1">
      <c r="A11" s="26" t="s">
        <v>39</v>
      </c>
      <c r="B11" s="118"/>
      <c r="C11" s="27" t="s">
        <v>40</v>
      </c>
      <c r="D11" s="178">
        <v>0</v>
      </c>
    </row>
    <row r="12" spans="1:4" s="143" customFormat="1" ht="21" customHeight="1">
      <c r="A12" s="26" t="s">
        <v>41</v>
      </c>
      <c r="B12" s="118">
        <v>0</v>
      </c>
      <c r="C12" s="27" t="s">
        <v>42</v>
      </c>
      <c r="D12" s="178">
        <v>0</v>
      </c>
    </row>
    <row r="13" spans="1:4" s="143" customFormat="1" ht="21" customHeight="1">
      <c r="A13" s="26" t="s">
        <v>43</v>
      </c>
      <c r="B13" s="117">
        <v>0</v>
      </c>
      <c r="C13" s="27" t="s">
        <v>44</v>
      </c>
      <c r="D13" s="180">
        <v>70.72</v>
      </c>
    </row>
    <row r="14" spans="1:4" s="143" customFormat="1" ht="21" customHeight="1">
      <c r="A14" s="26" t="s">
        <v>45</v>
      </c>
      <c r="B14" s="117">
        <v>0</v>
      </c>
      <c r="C14" s="27" t="s">
        <v>46</v>
      </c>
      <c r="D14" s="178">
        <v>0</v>
      </c>
    </row>
    <row r="15" spans="1:4" s="143" customFormat="1" ht="21" customHeight="1">
      <c r="A15" s="26" t="s">
        <v>47</v>
      </c>
      <c r="B15" s="117">
        <v>0</v>
      </c>
      <c r="C15" s="27" t="s">
        <v>48</v>
      </c>
      <c r="D15" s="180">
        <v>42.37</v>
      </c>
    </row>
    <row r="16" spans="1:4" s="143" customFormat="1" ht="21" customHeight="1">
      <c r="A16" s="26" t="s">
        <v>49</v>
      </c>
      <c r="B16" s="117">
        <v>0</v>
      </c>
      <c r="C16" s="27" t="s">
        <v>50</v>
      </c>
      <c r="D16" s="178">
        <v>0</v>
      </c>
    </row>
    <row r="17" spans="1:4" s="143" customFormat="1" ht="21" customHeight="1">
      <c r="A17" s="177" t="s">
        <v>51</v>
      </c>
      <c r="B17" s="117">
        <v>0</v>
      </c>
      <c r="C17" s="30" t="s">
        <v>52</v>
      </c>
      <c r="D17" s="178">
        <v>0</v>
      </c>
    </row>
    <row r="18" spans="1:4" s="143" customFormat="1" ht="21" customHeight="1">
      <c r="A18" s="26" t="s">
        <v>53</v>
      </c>
      <c r="B18" s="117">
        <v>0</v>
      </c>
      <c r="C18" s="31" t="s">
        <v>54</v>
      </c>
      <c r="D18" s="178">
        <v>383.23</v>
      </c>
    </row>
    <row r="19" spans="1:4" s="143" customFormat="1" ht="21" customHeight="1">
      <c r="A19" s="177" t="s">
        <v>55</v>
      </c>
      <c r="B19" s="117">
        <v>0</v>
      </c>
      <c r="C19" s="28" t="s">
        <v>56</v>
      </c>
      <c r="D19" s="178">
        <v>0</v>
      </c>
    </row>
    <row r="20" spans="1:4" s="143" customFormat="1" ht="21" customHeight="1">
      <c r="A20" s="14" t="s">
        <v>57</v>
      </c>
      <c r="B20" s="117">
        <v>0</v>
      </c>
      <c r="C20" s="27" t="s">
        <v>58</v>
      </c>
      <c r="D20" s="178">
        <v>0</v>
      </c>
    </row>
    <row r="21" spans="1:4" s="143" customFormat="1" ht="21" customHeight="1">
      <c r="A21" s="14"/>
      <c r="B21" s="117"/>
      <c r="C21" s="29" t="s">
        <v>59</v>
      </c>
      <c r="D21" s="178">
        <v>0</v>
      </c>
    </row>
    <row r="22" spans="1:4" s="143" customFormat="1" ht="21" customHeight="1">
      <c r="A22" s="14"/>
      <c r="B22" s="117"/>
      <c r="C22" s="29" t="s">
        <v>60</v>
      </c>
      <c r="D22" s="178">
        <v>0</v>
      </c>
    </row>
    <row r="23" spans="1:4" s="143" customFormat="1" ht="21" customHeight="1">
      <c r="A23" s="15"/>
      <c r="B23" s="117"/>
      <c r="C23" s="137" t="s">
        <v>196</v>
      </c>
      <c r="D23" s="176">
        <v>0</v>
      </c>
    </row>
    <row r="24" spans="1:4" s="143" customFormat="1" ht="21" customHeight="1">
      <c r="A24" s="15"/>
      <c r="B24" s="117"/>
      <c r="C24" s="137" t="s">
        <v>193</v>
      </c>
      <c r="D24" s="176">
        <v>210.06</v>
      </c>
    </row>
    <row r="25" spans="1:4" s="143" customFormat="1" ht="21" customHeight="1">
      <c r="A25" s="15"/>
      <c r="B25" s="117"/>
      <c r="C25" s="137" t="s">
        <v>197</v>
      </c>
      <c r="D25" s="176">
        <v>49.69</v>
      </c>
    </row>
    <row r="26" spans="1:4" s="143" customFormat="1" ht="21" customHeight="1">
      <c r="A26" s="15"/>
      <c r="B26" s="117"/>
      <c r="C26" s="137" t="s">
        <v>194</v>
      </c>
      <c r="D26" s="178">
        <v>0</v>
      </c>
    </row>
    <row r="27" spans="1:4" s="143" customFormat="1" ht="21" customHeight="1">
      <c r="A27" s="15"/>
      <c r="B27" s="117"/>
      <c r="C27" s="137" t="s">
        <v>195</v>
      </c>
      <c r="D27" s="178">
        <v>0</v>
      </c>
    </row>
    <row r="28" spans="1:4" s="143" customFormat="1" ht="21" customHeight="1">
      <c r="A28" s="15"/>
      <c r="B28" s="117"/>
      <c r="C28" s="137" t="s">
        <v>198</v>
      </c>
      <c r="D28" s="175">
        <v>0</v>
      </c>
    </row>
    <row r="29" spans="1:4" s="143" customFormat="1" ht="21" customHeight="1">
      <c r="A29" s="15"/>
      <c r="B29" s="117"/>
      <c r="C29" s="137" t="s">
        <v>192</v>
      </c>
      <c r="D29" s="136">
        <v>0</v>
      </c>
    </row>
    <row r="30" spans="1:4" s="143" customFormat="1" ht="21" customHeight="1">
      <c r="A30" s="15"/>
      <c r="B30" s="117"/>
      <c r="C30" s="137" t="s">
        <v>199</v>
      </c>
      <c r="D30" s="136">
        <v>0</v>
      </c>
    </row>
    <row r="31" spans="1:4" s="143" customFormat="1" ht="21" customHeight="1">
      <c r="A31" s="15"/>
      <c r="B31" s="117"/>
      <c r="C31" s="138" t="s">
        <v>200</v>
      </c>
      <c r="D31" s="136">
        <v>0</v>
      </c>
    </row>
    <row r="32" spans="1:4" s="143" customFormat="1" ht="21" customHeight="1">
      <c r="A32" s="15"/>
      <c r="B32" s="117"/>
      <c r="C32" s="139" t="s">
        <v>201</v>
      </c>
      <c r="D32" s="136">
        <v>0</v>
      </c>
    </row>
    <row r="33" spans="1:4" s="143" customFormat="1" ht="21" customHeight="1">
      <c r="A33" s="15"/>
      <c r="B33" s="117"/>
      <c r="C33" s="139" t="s">
        <v>202</v>
      </c>
      <c r="D33" s="178">
        <v>0</v>
      </c>
    </row>
    <row r="34" spans="1:4" s="143" customFormat="1" ht="21" customHeight="1">
      <c r="A34" s="15"/>
      <c r="B34" s="117"/>
      <c r="C34" s="139" t="s">
        <v>203</v>
      </c>
      <c r="D34" s="136">
        <v>0</v>
      </c>
    </row>
    <row r="35" spans="1:4" ht="21" customHeight="1">
      <c r="A35" s="15"/>
      <c r="B35" s="117"/>
      <c r="C35" s="116"/>
      <c r="D35" s="136"/>
    </row>
    <row r="36" spans="1:4" ht="21" customHeight="1">
      <c r="A36" s="15"/>
      <c r="B36" s="117"/>
      <c r="C36" s="116"/>
      <c r="D36" s="136"/>
    </row>
    <row r="37" spans="1:4" ht="21" customHeight="1">
      <c r="A37" s="15"/>
      <c r="B37" s="117"/>
      <c r="C37" s="116"/>
      <c r="D37" s="140"/>
    </row>
    <row r="38" spans="1:4" ht="21" customHeight="1">
      <c r="A38" s="15"/>
      <c r="B38" s="117"/>
      <c r="C38" s="116"/>
      <c r="D38" s="140"/>
    </row>
    <row r="39" spans="1:4" s="143" customFormat="1" ht="21" customHeight="1">
      <c r="A39" s="24" t="s">
        <v>61</v>
      </c>
      <c r="B39" s="174">
        <v>756.07</v>
      </c>
      <c r="C39" s="24" t="s">
        <v>62</v>
      </c>
      <c r="D39" s="173">
        <v>756.07</v>
      </c>
    </row>
    <row r="40" spans="1:4" ht="21" customHeight="1">
      <c r="A40" s="25" t="s">
        <v>63</v>
      </c>
      <c r="B40" s="25"/>
      <c r="C40" s="323"/>
      <c r="D40" s="323"/>
    </row>
    <row r="41" spans="1:4" ht="21" customHeight="1">
      <c r="C41" s="323"/>
      <c r="D41" s="323"/>
    </row>
  </sheetData>
  <sheetProtection formatCells="0" formatColumns="0" formatRows="0"/>
  <mergeCells count="2">
    <mergeCell ref="A1:D1"/>
    <mergeCell ref="C40:D4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workbookViewId="0">
      <selection activeCell="A3" sqref="A3"/>
    </sheetView>
  </sheetViews>
  <sheetFormatPr defaultRowHeight="13.5"/>
  <cols>
    <col min="1" max="1" width="25.125" customWidth="1"/>
    <col min="2" max="19" width="12.125" customWidth="1"/>
  </cols>
  <sheetData>
    <row r="1" spans="1:19" ht="27" customHeight="1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39"/>
      <c r="P1" s="39"/>
      <c r="Q1" s="39"/>
      <c r="R1" s="39"/>
      <c r="S1" s="39"/>
    </row>
    <row r="2" spans="1:19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0" t="s">
        <v>65</v>
      </c>
      <c r="S2" s="340"/>
    </row>
    <row r="3" spans="1:19" ht="32.25" customHeight="1">
      <c r="A3" s="315" t="s">
        <v>275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0" t="s">
        <v>24</v>
      </c>
      <c r="S3" s="341"/>
    </row>
    <row r="4" spans="1:19" ht="13.5" customHeight="1">
      <c r="A4" s="324" t="s">
        <v>177</v>
      </c>
      <c r="B4" s="35" t="s">
        <v>67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5" t="s">
        <v>68</v>
      </c>
      <c r="P4" s="36"/>
      <c r="Q4" s="36"/>
      <c r="R4" s="36"/>
      <c r="S4" s="38"/>
    </row>
    <row r="5" spans="1:19" ht="13.5" customHeight="1">
      <c r="A5" s="325"/>
      <c r="B5" s="327" t="s">
        <v>69</v>
      </c>
      <c r="C5" s="337" t="s">
        <v>70</v>
      </c>
      <c r="D5" s="338"/>
      <c r="E5" s="339"/>
      <c r="F5" s="329" t="s">
        <v>33</v>
      </c>
      <c r="G5" s="329" t="s">
        <v>35</v>
      </c>
      <c r="H5" s="337" t="s">
        <v>71</v>
      </c>
      <c r="I5" s="338"/>
      <c r="J5" s="339"/>
      <c r="K5" s="329" t="s">
        <v>41</v>
      </c>
      <c r="L5" s="329" t="s">
        <v>43</v>
      </c>
      <c r="M5" s="335" t="s">
        <v>188</v>
      </c>
      <c r="N5" s="335" t="s">
        <v>189</v>
      </c>
      <c r="O5" s="330" t="s">
        <v>69</v>
      </c>
      <c r="P5" s="332" t="s">
        <v>73</v>
      </c>
      <c r="Q5" s="333"/>
      <c r="R5" s="334"/>
      <c r="S5" s="330" t="s">
        <v>74</v>
      </c>
    </row>
    <row r="6" spans="1:19" ht="24" customHeight="1">
      <c r="A6" s="326"/>
      <c r="B6" s="328"/>
      <c r="C6" s="32" t="s">
        <v>186</v>
      </c>
      <c r="D6" s="32" t="s">
        <v>191</v>
      </c>
      <c r="E6" s="32" t="s">
        <v>75</v>
      </c>
      <c r="F6" s="329"/>
      <c r="G6" s="329"/>
      <c r="H6" s="126" t="s">
        <v>186</v>
      </c>
      <c r="I6" s="126" t="s">
        <v>187</v>
      </c>
      <c r="J6" s="32" t="s">
        <v>75</v>
      </c>
      <c r="K6" s="329"/>
      <c r="L6" s="329"/>
      <c r="M6" s="336"/>
      <c r="N6" s="331"/>
      <c r="O6" s="331"/>
      <c r="P6" s="33" t="s">
        <v>76</v>
      </c>
      <c r="Q6" s="33" t="s">
        <v>77</v>
      </c>
      <c r="R6" s="33" t="s">
        <v>78</v>
      </c>
      <c r="S6" s="331"/>
    </row>
    <row r="7" spans="1:19" s="143" customFormat="1" ht="27.75" customHeight="1">
      <c r="A7" s="170" t="s">
        <v>69</v>
      </c>
      <c r="B7" s="199">
        <f>C7+F7+G7+H7+K7+L7+M7+N7</f>
        <v>756.07</v>
      </c>
      <c r="C7" s="199">
        <f>D7+E7</f>
        <v>756.07</v>
      </c>
      <c r="D7" s="172">
        <v>756.07</v>
      </c>
      <c r="E7" s="172">
        <v>0</v>
      </c>
      <c r="F7" s="172">
        <v>0</v>
      </c>
      <c r="G7" s="172">
        <v>0</v>
      </c>
      <c r="H7" s="199">
        <f>I7+J7</f>
        <v>0</v>
      </c>
      <c r="I7" s="172">
        <v>0</v>
      </c>
      <c r="J7" s="169">
        <v>0</v>
      </c>
      <c r="K7" s="172">
        <v>0</v>
      </c>
      <c r="L7" s="172">
        <v>0</v>
      </c>
      <c r="M7" s="168">
        <v>0</v>
      </c>
      <c r="N7" s="172">
        <v>0</v>
      </c>
      <c r="O7" s="171">
        <f>S7+P7+Q7+R7</f>
        <v>756.07</v>
      </c>
      <c r="P7" s="171">
        <v>647.71</v>
      </c>
      <c r="Q7" s="171">
        <v>102.1</v>
      </c>
      <c r="R7" s="171">
        <v>6.26</v>
      </c>
      <c r="S7" s="171">
        <v>0</v>
      </c>
    </row>
    <row r="8" spans="1:19" ht="27.75" customHeight="1">
      <c r="A8" s="170" t="s">
        <v>212</v>
      </c>
      <c r="B8" s="199">
        <f t="shared" ref="B8:B10" si="0">C8+F8+G8+H8+K8+L8+M8+N8</f>
        <v>756.07</v>
      </c>
      <c r="C8" s="199">
        <f t="shared" ref="C8:C10" si="1">D8+E8</f>
        <v>756.07</v>
      </c>
      <c r="D8" s="172">
        <v>756.07</v>
      </c>
      <c r="E8" s="172">
        <v>0</v>
      </c>
      <c r="F8" s="172">
        <v>0</v>
      </c>
      <c r="G8" s="172">
        <v>0</v>
      </c>
      <c r="H8" s="199">
        <f t="shared" ref="H8:H10" si="2">I8+J8</f>
        <v>0</v>
      </c>
      <c r="I8" s="172">
        <v>0</v>
      </c>
      <c r="J8" s="169">
        <v>0</v>
      </c>
      <c r="K8" s="172">
        <v>0</v>
      </c>
      <c r="L8" s="172">
        <v>0</v>
      </c>
      <c r="M8" s="168">
        <v>0</v>
      </c>
      <c r="N8" s="172">
        <v>0</v>
      </c>
      <c r="O8" s="171">
        <f t="shared" ref="O8:O10" si="3">S8+P8+Q8+R8</f>
        <v>756.07</v>
      </c>
      <c r="P8" s="171">
        <v>647.71</v>
      </c>
      <c r="Q8" s="171">
        <v>102.1</v>
      </c>
      <c r="R8" s="171">
        <v>6.26</v>
      </c>
      <c r="S8" s="171">
        <v>0</v>
      </c>
    </row>
    <row r="9" spans="1:19" ht="27.75" customHeight="1">
      <c r="A9" s="170" t="s">
        <v>213</v>
      </c>
      <c r="B9" s="199">
        <f t="shared" si="0"/>
        <v>393.14</v>
      </c>
      <c r="C9" s="199">
        <f t="shared" si="1"/>
        <v>393.14</v>
      </c>
      <c r="D9" s="172">
        <v>393.14</v>
      </c>
      <c r="E9" s="172">
        <v>0</v>
      </c>
      <c r="F9" s="172">
        <v>0</v>
      </c>
      <c r="G9" s="172">
        <v>0</v>
      </c>
      <c r="H9" s="199">
        <f t="shared" si="2"/>
        <v>0</v>
      </c>
      <c r="I9" s="172">
        <v>0</v>
      </c>
      <c r="J9" s="169">
        <v>0</v>
      </c>
      <c r="K9" s="172">
        <v>0</v>
      </c>
      <c r="L9" s="172">
        <v>0</v>
      </c>
      <c r="M9" s="168">
        <v>0</v>
      </c>
      <c r="N9" s="172">
        <v>0</v>
      </c>
      <c r="O9" s="171">
        <f t="shared" si="3"/>
        <v>393.14000000000004</v>
      </c>
      <c r="P9" s="171">
        <v>332.04</v>
      </c>
      <c r="Q9" s="171">
        <v>56.68</v>
      </c>
      <c r="R9" s="171">
        <v>4.42</v>
      </c>
      <c r="S9" s="171">
        <v>0</v>
      </c>
    </row>
    <row r="10" spans="1:19" ht="27.75" customHeight="1">
      <c r="A10" s="170" t="s">
        <v>214</v>
      </c>
      <c r="B10" s="199">
        <f t="shared" si="0"/>
        <v>362.93</v>
      </c>
      <c r="C10" s="199">
        <f t="shared" si="1"/>
        <v>362.93</v>
      </c>
      <c r="D10" s="172">
        <v>362.93</v>
      </c>
      <c r="E10" s="172">
        <v>0</v>
      </c>
      <c r="F10" s="172">
        <v>0</v>
      </c>
      <c r="G10" s="172">
        <v>0</v>
      </c>
      <c r="H10" s="199">
        <f t="shared" si="2"/>
        <v>0</v>
      </c>
      <c r="I10" s="172">
        <v>0</v>
      </c>
      <c r="J10" s="169">
        <v>0</v>
      </c>
      <c r="K10" s="172">
        <v>0</v>
      </c>
      <c r="L10" s="172">
        <v>0</v>
      </c>
      <c r="M10" s="168">
        <v>0</v>
      </c>
      <c r="N10" s="172">
        <v>0</v>
      </c>
      <c r="O10" s="171">
        <f t="shared" si="3"/>
        <v>362.93</v>
      </c>
      <c r="P10" s="171">
        <v>315.67</v>
      </c>
      <c r="Q10" s="171">
        <v>45.42</v>
      </c>
      <c r="R10" s="171">
        <v>1.84</v>
      </c>
      <c r="S10" s="171">
        <v>0</v>
      </c>
    </row>
  </sheetData>
  <sheetProtection formatCells="0" formatColumns="0" formatRows="0"/>
  <mergeCells count="15">
    <mergeCell ref="R2:S2"/>
    <mergeCell ref="R3:S3"/>
    <mergeCell ref="K5:K6"/>
    <mergeCell ref="L5:L6"/>
    <mergeCell ref="A4:A6"/>
    <mergeCell ref="B5:B6"/>
    <mergeCell ref="F5:F6"/>
    <mergeCell ref="O5:O6"/>
    <mergeCell ref="S5:S6"/>
    <mergeCell ref="P5:R5"/>
    <mergeCell ref="N5:N6"/>
    <mergeCell ref="G5:G6"/>
    <mergeCell ref="M5:M6"/>
    <mergeCell ref="C5:E5"/>
    <mergeCell ref="H5:J5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Zeros="0" workbookViewId="0">
      <selection activeCell="A3" sqref="A3"/>
    </sheetView>
  </sheetViews>
  <sheetFormatPr defaultRowHeight="13.5"/>
  <cols>
    <col min="1" max="1" width="19.5" customWidth="1"/>
    <col min="2" max="18" width="12.75" customWidth="1"/>
  </cols>
  <sheetData>
    <row r="1" spans="1:18" ht="27" customHeight="1">
      <c r="A1" s="343" t="s">
        <v>206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</row>
    <row r="2" spans="1:18" ht="21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4"/>
      <c r="O2" s="44"/>
      <c r="P2" s="45"/>
      <c r="Q2" s="45"/>
      <c r="R2" s="122" t="s">
        <v>183</v>
      </c>
    </row>
    <row r="3" spans="1:18" ht="30" customHeight="1">
      <c r="A3" s="315" t="s">
        <v>275</v>
      </c>
      <c r="B3" s="43"/>
      <c r="C3" s="43"/>
      <c r="D3" s="43"/>
      <c r="E3" s="43"/>
      <c r="F3" s="42"/>
      <c r="G3" s="42"/>
      <c r="H3" s="42"/>
      <c r="I3" s="42"/>
      <c r="J3" s="42"/>
      <c r="K3" s="42"/>
      <c r="L3" s="42"/>
      <c r="M3" s="42"/>
      <c r="N3" s="125"/>
      <c r="O3" s="125"/>
      <c r="P3" s="125"/>
      <c r="Q3" s="127"/>
      <c r="R3" s="122" t="s">
        <v>182</v>
      </c>
    </row>
    <row r="4" spans="1:18" ht="13.5" customHeight="1">
      <c r="A4" s="353" t="s">
        <v>66</v>
      </c>
      <c r="B4" s="362" t="s">
        <v>79</v>
      </c>
      <c r="C4" s="362"/>
      <c r="D4" s="362"/>
      <c r="E4" s="358" t="s">
        <v>80</v>
      </c>
      <c r="F4" s="345" t="s">
        <v>67</v>
      </c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7"/>
    </row>
    <row r="5" spans="1:18" ht="13.5" customHeight="1">
      <c r="A5" s="354"/>
      <c r="B5" s="356" t="s">
        <v>81</v>
      </c>
      <c r="C5" s="356" t="s">
        <v>82</v>
      </c>
      <c r="D5" s="356" t="s">
        <v>83</v>
      </c>
      <c r="E5" s="359"/>
      <c r="F5" s="353" t="s">
        <v>69</v>
      </c>
      <c r="G5" s="348" t="s">
        <v>70</v>
      </c>
      <c r="H5" s="349"/>
      <c r="I5" s="350"/>
      <c r="J5" s="342" t="s">
        <v>33</v>
      </c>
      <c r="K5" s="342" t="s">
        <v>35</v>
      </c>
      <c r="L5" s="348" t="s">
        <v>71</v>
      </c>
      <c r="M5" s="349"/>
      <c r="N5" s="350"/>
      <c r="O5" s="342" t="s">
        <v>41</v>
      </c>
      <c r="P5" s="342" t="s">
        <v>43</v>
      </c>
      <c r="Q5" s="351" t="s">
        <v>188</v>
      </c>
      <c r="R5" s="351" t="s">
        <v>189</v>
      </c>
    </row>
    <row r="6" spans="1:18" ht="24" customHeight="1">
      <c r="A6" s="355"/>
      <c r="B6" s="357"/>
      <c r="C6" s="357"/>
      <c r="D6" s="357"/>
      <c r="E6" s="360"/>
      <c r="F6" s="355"/>
      <c r="G6" s="128" t="s">
        <v>186</v>
      </c>
      <c r="H6" s="132" t="s">
        <v>191</v>
      </c>
      <c r="I6" s="41" t="s">
        <v>75</v>
      </c>
      <c r="J6" s="342"/>
      <c r="K6" s="342"/>
      <c r="L6" s="128" t="s">
        <v>186</v>
      </c>
      <c r="M6" s="128" t="s">
        <v>187</v>
      </c>
      <c r="N6" s="41" t="s">
        <v>75</v>
      </c>
      <c r="O6" s="342"/>
      <c r="P6" s="342"/>
      <c r="Q6" s="352"/>
      <c r="R6" s="361"/>
    </row>
    <row r="7" spans="1:18" s="143" customFormat="1" ht="13.5" customHeight="1">
      <c r="A7" s="164"/>
      <c r="B7" s="167"/>
      <c r="C7" s="166"/>
      <c r="D7" s="166"/>
      <c r="E7" s="164" t="s">
        <v>69</v>
      </c>
      <c r="F7" s="202">
        <f>G7+J7+K7+L7+O7+P7+Q7+R7</f>
        <v>756.07</v>
      </c>
      <c r="G7" s="202">
        <f>H7+I7</f>
        <v>756.07</v>
      </c>
      <c r="H7" s="165">
        <v>756.07</v>
      </c>
      <c r="I7" s="165">
        <v>0</v>
      </c>
      <c r="J7" s="165">
        <v>0</v>
      </c>
      <c r="K7" s="165">
        <v>0</v>
      </c>
      <c r="L7" s="202">
        <f>M7+N7</f>
        <v>0</v>
      </c>
      <c r="M7" s="165">
        <v>0</v>
      </c>
      <c r="N7" s="165">
        <v>0</v>
      </c>
      <c r="O7" s="165">
        <v>0</v>
      </c>
      <c r="P7" s="165">
        <v>0</v>
      </c>
      <c r="Q7" s="165">
        <v>0</v>
      </c>
      <c r="R7" s="165">
        <v>0</v>
      </c>
    </row>
    <row r="8" spans="1:18" ht="13.5" customHeight="1">
      <c r="A8" s="164" t="s">
        <v>212</v>
      </c>
      <c r="B8" s="167"/>
      <c r="C8" s="166"/>
      <c r="D8" s="166"/>
      <c r="E8" s="164"/>
      <c r="F8" s="202">
        <f t="shared" ref="F8:F24" si="0">G8+J8+K8+L8+O8+P8+Q8+R8</f>
        <v>756.07</v>
      </c>
      <c r="G8" s="202">
        <f t="shared" ref="G8:G24" si="1">H8+I8</f>
        <v>756.07</v>
      </c>
      <c r="H8" s="165">
        <v>756.07</v>
      </c>
      <c r="I8" s="165">
        <v>0</v>
      </c>
      <c r="J8" s="165">
        <v>0</v>
      </c>
      <c r="K8" s="165">
        <v>0</v>
      </c>
      <c r="L8" s="202">
        <f t="shared" ref="L8:L24" si="2">M8+N8</f>
        <v>0</v>
      </c>
      <c r="M8" s="165">
        <v>0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</row>
    <row r="9" spans="1:18" ht="13.5" customHeight="1">
      <c r="A9" s="164" t="s">
        <v>213</v>
      </c>
      <c r="B9" s="167">
        <v>208</v>
      </c>
      <c r="C9" s="166"/>
      <c r="D9" s="166"/>
      <c r="E9" s="164" t="s">
        <v>215</v>
      </c>
      <c r="F9" s="202">
        <f t="shared" si="0"/>
        <v>70.72</v>
      </c>
      <c r="G9" s="202">
        <f t="shared" si="1"/>
        <v>70.72</v>
      </c>
      <c r="H9" s="165">
        <v>70.72</v>
      </c>
      <c r="I9" s="165">
        <v>0</v>
      </c>
      <c r="J9" s="165">
        <v>0</v>
      </c>
      <c r="K9" s="165">
        <v>0</v>
      </c>
      <c r="L9" s="202">
        <f t="shared" si="2"/>
        <v>0</v>
      </c>
      <c r="M9" s="165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</row>
    <row r="10" spans="1:18" ht="13.5" customHeight="1">
      <c r="A10" s="164" t="s">
        <v>216</v>
      </c>
      <c r="B10" s="167"/>
      <c r="C10" s="166" t="s">
        <v>217</v>
      </c>
      <c r="D10" s="166"/>
      <c r="E10" s="164" t="s">
        <v>218</v>
      </c>
      <c r="F10" s="202">
        <f t="shared" si="0"/>
        <v>70.72</v>
      </c>
      <c r="G10" s="202">
        <f t="shared" si="1"/>
        <v>70.72</v>
      </c>
      <c r="H10" s="165">
        <v>70.72</v>
      </c>
      <c r="I10" s="165">
        <v>0</v>
      </c>
      <c r="J10" s="165">
        <v>0</v>
      </c>
      <c r="K10" s="165">
        <v>0</v>
      </c>
      <c r="L10" s="202">
        <f t="shared" si="2"/>
        <v>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</row>
    <row r="11" spans="1:18" ht="13.5" customHeight="1">
      <c r="A11" s="164" t="s">
        <v>219</v>
      </c>
      <c r="B11" s="167">
        <v>208</v>
      </c>
      <c r="C11" s="166" t="s">
        <v>220</v>
      </c>
      <c r="D11" s="166" t="s">
        <v>221</v>
      </c>
      <c r="E11" s="164" t="s">
        <v>222</v>
      </c>
      <c r="F11" s="202">
        <f t="shared" si="0"/>
        <v>1.26</v>
      </c>
      <c r="G11" s="202">
        <f t="shared" si="1"/>
        <v>1.26</v>
      </c>
      <c r="H11" s="165">
        <v>1.26</v>
      </c>
      <c r="I11" s="165">
        <v>0</v>
      </c>
      <c r="J11" s="165">
        <v>0</v>
      </c>
      <c r="K11" s="165">
        <v>0</v>
      </c>
      <c r="L11" s="202">
        <f t="shared" si="2"/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</row>
    <row r="12" spans="1:18" ht="13.5" customHeight="1">
      <c r="A12" s="164" t="s">
        <v>219</v>
      </c>
      <c r="B12" s="167">
        <v>208</v>
      </c>
      <c r="C12" s="166" t="s">
        <v>220</v>
      </c>
      <c r="D12" s="166" t="s">
        <v>217</v>
      </c>
      <c r="E12" s="164" t="s">
        <v>223</v>
      </c>
      <c r="F12" s="202">
        <f t="shared" si="0"/>
        <v>69.459999999999994</v>
      </c>
      <c r="G12" s="202">
        <f t="shared" si="1"/>
        <v>69.459999999999994</v>
      </c>
      <c r="H12" s="165">
        <v>69.459999999999994</v>
      </c>
      <c r="I12" s="165">
        <v>0</v>
      </c>
      <c r="J12" s="165">
        <v>0</v>
      </c>
      <c r="K12" s="165">
        <v>0</v>
      </c>
      <c r="L12" s="202">
        <f t="shared" si="2"/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</row>
    <row r="13" spans="1:18" ht="13.5" customHeight="1">
      <c r="A13" s="164" t="s">
        <v>213</v>
      </c>
      <c r="B13" s="167">
        <v>210</v>
      </c>
      <c r="C13" s="166"/>
      <c r="D13" s="166"/>
      <c r="E13" s="164" t="s">
        <v>224</v>
      </c>
      <c r="F13" s="202">
        <f t="shared" si="0"/>
        <v>42.37</v>
      </c>
      <c r="G13" s="202">
        <f t="shared" si="1"/>
        <v>42.37</v>
      </c>
      <c r="H13" s="165">
        <v>42.37</v>
      </c>
      <c r="I13" s="165">
        <v>0</v>
      </c>
      <c r="J13" s="165">
        <v>0</v>
      </c>
      <c r="K13" s="165">
        <v>0</v>
      </c>
      <c r="L13" s="202">
        <f t="shared" si="2"/>
        <v>0</v>
      </c>
      <c r="M13" s="165">
        <v>0</v>
      </c>
      <c r="N13" s="165">
        <v>0</v>
      </c>
      <c r="O13" s="165">
        <v>0</v>
      </c>
      <c r="P13" s="165">
        <v>0</v>
      </c>
      <c r="Q13" s="165">
        <v>0</v>
      </c>
      <c r="R13" s="165">
        <v>0</v>
      </c>
    </row>
    <row r="14" spans="1:18" ht="13.5" customHeight="1">
      <c r="A14" s="164" t="s">
        <v>216</v>
      </c>
      <c r="B14" s="167"/>
      <c r="C14" s="166" t="s">
        <v>225</v>
      </c>
      <c r="D14" s="166"/>
      <c r="E14" s="164" t="s">
        <v>226</v>
      </c>
      <c r="F14" s="202">
        <f t="shared" si="0"/>
        <v>42.37</v>
      </c>
      <c r="G14" s="202">
        <f t="shared" si="1"/>
        <v>42.37</v>
      </c>
      <c r="H14" s="165">
        <v>42.37</v>
      </c>
      <c r="I14" s="165">
        <v>0</v>
      </c>
      <c r="J14" s="165">
        <v>0</v>
      </c>
      <c r="K14" s="165">
        <v>0</v>
      </c>
      <c r="L14" s="202">
        <f t="shared" si="2"/>
        <v>0</v>
      </c>
      <c r="M14" s="165">
        <v>0</v>
      </c>
      <c r="N14" s="165">
        <v>0</v>
      </c>
      <c r="O14" s="165">
        <v>0</v>
      </c>
      <c r="P14" s="165">
        <v>0</v>
      </c>
      <c r="Q14" s="165">
        <v>0</v>
      </c>
      <c r="R14" s="165">
        <v>0</v>
      </c>
    </row>
    <row r="15" spans="1:18" ht="13.5" customHeight="1">
      <c r="A15" s="164" t="s">
        <v>219</v>
      </c>
      <c r="B15" s="167">
        <v>210</v>
      </c>
      <c r="C15" s="166" t="s">
        <v>227</v>
      </c>
      <c r="D15" s="166" t="s">
        <v>221</v>
      </c>
      <c r="E15" s="164" t="s">
        <v>228</v>
      </c>
      <c r="F15" s="202">
        <f t="shared" si="0"/>
        <v>42.37</v>
      </c>
      <c r="G15" s="202">
        <f t="shared" si="1"/>
        <v>42.37</v>
      </c>
      <c r="H15" s="165">
        <v>42.37</v>
      </c>
      <c r="I15" s="165">
        <v>0</v>
      </c>
      <c r="J15" s="165">
        <v>0</v>
      </c>
      <c r="K15" s="165">
        <v>0</v>
      </c>
      <c r="L15" s="202">
        <f t="shared" si="2"/>
        <v>0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</row>
    <row r="16" spans="1:18" ht="13.5" customHeight="1">
      <c r="A16" s="164" t="s">
        <v>213</v>
      </c>
      <c r="B16" s="167">
        <v>213</v>
      </c>
      <c r="C16" s="166"/>
      <c r="D16" s="166"/>
      <c r="E16" s="164" t="s">
        <v>229</v>
      </c>
      <c r="F16" s="202">
        <f t="shared" si="0"/>
        <v>383.23</v>
      </c>
      <c r="G16" s="202">
        <f t="shared" si="1"/>
        <v>383.23</v>
      </c>
      <c r="H16" s="165">
        <v>383.23</v>
      </c>
      <c r="I16" s="165">
        <v>0</v>
      </c>
      <c r="J16" s="165">
        <v>0</v>
      </c>
      <c r="K16" s="165">
        <v>0</v>
      </c>
      <c r="L16" s="202">
        <f t="shared" si="2"/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</row>
    <row r="17" spans="1:18" ht="13.5" customHeight="1">
      <c r="A17" s="164" t="s">
        <v>216</v>
      </c>
      <c r="B17" s="167"/>
      <c r="C17" s="166" t="s">
        <v>230</v>
      </c>
      <c r="D17" s="166"/>
      <c r="E17" s="164" t="s">
        <v>231</v>
      </c>
      <c r="F17" s="202">
        <f t="shared" si="0"/>
        <v>383.23</v>
      </c>
      <c r="G17" s="202">
        <f t="shared" si="1"/>
        <v>383.23</v>
      </c>
      <c r="H17" s="165">
        <v>383.23</v>
      </c>
      <c r="I17" s="165">
        <v>0</v>
      </c>
      <c r="J17" s="165">
        <v>0</v>
      </c>
      <c r="K17" s="165">
        <v>0</v>
      </c>
      <c r="L17" s="202">
        <f t="shared" si="2"/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</row>
    <row r="18" spans="1:18" ht="13.5" customHeight="1">
      <c r="A18" s="164" t="s">
        <v>219</v>
      </c>
      <c r="B18" s="167">
        <v>213</v>
      </c>
      <c r="C18" s="166" t="s">
        <v>232</v>
      </c>
      <c r="D18" s="166" t="s">
        <v>221</v>
      </c>
      <c r="E18" s="164" t="s">
        <v>233</v>
      </c>
      <c r="F18" s="202">
        <f t="shared" si="0"/>
        <v>383.23</v>
      </c>
      <c r="G18" s="202">
        <f t="shared" si="1"/>
        <v>383.23</v>
      </c>
      <c r="H18" s="165">
        <v>383.23</v>
      </c>
      <c r="I18" s="165">
        <v>0</v>
      </c>
      <c r="J18" s="165">
        <v>0</v>
      </c>
      <c r="K18" s="165">
        <v>0</v>
      </c>
      <c r="L18" s="202">
        <f t="shared" si="2"/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</row>
    <row r="19" spans="1:18" ht="13.5" customHeight="1">
      <c r="A19" s="164" t="s">
        <v>213</v>
      </c>
      <c r="B19" s="167">
        <v>220</v>
      </c>
      <c r="C19" s="166"/>
      <c r="D19" s="166"/>
      <c r="E19" s="164" t="s">
        <v>234</v>
      </c>
      <c r="F19" s="202">
        <f t="shared" si="0"/>
        <v>210.06</v>
      </c>
      <c r="G19" s="202">
        <f t="shared" si="1"/>
        <v>210.06</v>
      </c>
      <c r="H19" s="165">
        <v>210.06</v>
      </c>
      <c r="I19" s="165">
        <v>0</v>
      </c>
      <c r="J19" s="165">
        <v>0</v>
      </c>
      <c r="K19" s="165">
        <v>0</v>
      </c>
      <c r="L19" s="202">
        <f t="shared" si="2"/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</row>
    <row r="20" spans="1:18" ht="13.5" customHeight="1">
      <c r="A20" s="164" t="s">
        <v>216</v>
      </c>
      <c r="B20" s="167"/>
      <c r="C20" s="166" t="s">
        <v>221</v>
      </c>
      <c r="D20" s="166"/>
      <c r="E20" s="164" t="s">
        <v>235</v>
      </c>
      <c r="F20" s="202">
        <f t="shared" si="0"/>
        <v>210.06</v>
      </c>
      <c r="G20" s="202">
        <f t="shared" si="1"/>
        <v>210.06</v>
      </c>
      <c r="H20" s="165">
        <v>210.06</v>
      </c>
      <c r="I20" s="165">
        <v>0</v>
      </c>
      <c r="J20" s="165">
        <v>0</v>
      </c>
      <c r="K20" s="165">
        <v>0</v>
      </c>
      <c r="L20" s="202">
        <f t="shared" si="2"/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</row>
    <row r="21" spans="1:18" ht="13.5" customHeight="1">
      <c r="A21" s="164" t="s">
        <v>219</v>
      </c>
      <c r="B21" s="167">
        <v>220</v>
      </c>
      <c r="C21" s="166" t="s">
        <v>236</v>
      </c>
      <c r="D21" s="166" t="s">
        <v>221</v>
      </c>
      <c r="E21" s="164" t="s">
        <v>237</v>
      </c>
      <c r="F21" s="202">
        <f t="shared" si="0"/>
        <v>210.06</v>
      </c>
      <c r="G21" s="202">
        <f t="shared" si="1"/>
        <v>210.06</v>
      </c>
      <c r="H21" s="165">
        <v>210.06</v>
      </c>
      <c r="I21" s="165">
        <v>0</v>
      </c>
      <c r="J21" s="165">
        <v>0</v>
      </c>
      <c r="K21" s="165">
        <v>0</v>
      </c>
      <c r="L21" s="202">
        <f t="shared" si="2"/>
        <v>0</v>
      </c>
      <c r="M21" s="165">
        <v>0</v>
      </c>
      <c r="N21" s="165">
        <v>0</v>
      </c>
      <c r="O21" s="165">
        <v>0</v>
      </c>
      <c r="P21" s="165">
        <v>0</v>
      </c>
      <c r="Q21" s="165">
        <v>0</v>
      </c>
      <c r="R21" s="165">
        <v>0</v>
      </c>
    </row>
    <row r="22" spans="1:18" ht="13.5" customHeight="1">
      <c r="A22" s="164" t="s">
        <v>213</v>
      </c>
      <c r="B22" s="167">
        <v>221</v>
      </c>
      <c r="C22" s="166"/>
      <c r="D22" s="166"/>
      <c r="E22" s="164" t="s">
        <v>238</v>
      </c>
      <c r="F22" s="202">
        <f t="shared" si="0"/>
        <v>49.69</v>
      </c>
      <c r="G22" s="202">
        <f t="shared" si="1"/>
        <v>49.69</v>
      </c>
      <c r="H22" s="165">
        <v>49.69</v>
      </c>
      <c r="I22" s="165">
        <v>0</v>
      </c>
      <c r="J22" s="165">
        <v>0</v>
      </c>
      <c r="K22" s="165">
        <v>0</v>
      </c>
      <c r="L22" s="202">
        <f t="shared" si="2"/>
        <v>0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0</v>
      </c>
    </row>
    <row r="23" spans="1:18" ht="13.5" customHeight="1">
      <c r="A23" s="164" t="s">
        <v>216</v>
      </c>
      <c r="B23" s="167"/>
      <c r="C23" s="166" t="s">
        <v>230</v>
      </c>
      <c r="D23" s="166"/>
      <c r="E23" s="164" t="s">
        <v>239</v>
      </c>
      <c r="F23" s="202">
        <f t="shared" si="0"/>
        <v>49.69</v>
      </c>
      <c r="G23" s="202">
        <f t="shared" si="1"/>
        <v>49.69</v>
      </c>
      <c r="H23" s="165">
        <v>49.69</v>
      </c>
      <c r="I23" s="165">
        <v>0</v>
      </c>
      <c r="J23" s="165">
        <v>0</v>
      </c>
      <c r="K23" s="165">
        <v>0</v>
      </c>
      <c r="L23" s="202">
        <f t="shared" si="2"/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</row>
    <row r="24" spans="1:18" ht="13.5" customHeight="1">
      <c r="A24" s="164" t="s">
        <v>219</v>
      </c>
      <c r="B24" s="167">
        <v>221</v>
      </c>
      <c r="C24" s="166" t="s">
        <v>232</v>
      </c>
      <c r="D24" s="166" t="s">
        <v>221</v>
      </c>
      <c r="E24" s="164" t="s">
        <v>240</v>
      </c>
      <c r="F24" s="202">
        <f t="shared" si="0"/>
        <v>49.69</v>
      </c>
      <c r="G24" s="202">
        <f t="shared" si="1"/>
        <v>49.69</v>
      </c>
      <c r="H24" s="165">
        <v>49.69</v>
      </c>
      <c r="I24" s="165">
        <v>0</v>
      </c>
      <c r="J24" s="165">
        <v>0</v>
      </c>
      <c r="K24" s="165">
        <v>0</v>
      </c>
      <c r="L24" s="202">
        <f t="shared" si="2"/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</row>
    <row r="27" spans="1:18">
      <c r="M27" s="141" t="s">
        <v>207</v>
      </c>
    </row>
  </sheetData>
  <sheetProtection formatCells="0" formatColumns="0" formatRows="0"/>
  <mergeCells count="17">
    <mergeCell ref="B4:D4"/>
    <mergeCell ref="P5:P6"/>
    <mergeCell ref="A1:R1"/>
    <mergeCell ref="F4:R4"/>
    <mergeCell ref="L5:N5"/>
    <mergeCell ref="G5:I5"/>
    <mergeCell ref="Q5:Q6"/>
    <mergeCell ref="A4:A6"/>
    <mergeCell ref="B5:B6"/>
    <mergeCell ref="C5:C6"/>
    <mergeCell ref="D5:D6"/>
    <mergeCell ref="E4:E6"/>
    <mergeCell ref="R5:R6"/>
    <mergeCell ref="F5:F6"/>
    <mergeCell ref="J5:J6"/>
    <mergeCell ref="K5:K6"/>
    <mergeCell ref="O5:O6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>
      <selection activeCell="A3" sqref="A3"/>
    </sheetView>
  </sheetViews>
  <sheetFormatPr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spans="1:14" ht="27" customHeight="1">
      <c r="A1" s="363" t="s">
        <v>84</v>
      </c>
      <c r="B1" s="363"/>
      <c r="C1" s="363"/>
      <c r="D1" s="363"/>
      <c r="E1" s="363"/>
      <c r="F1" s="363"/>
      <c r="G1" s="363"/>
      <c r="H1" s="363"/>
      <c r="I1" s="363"/>
      <c r="J1" s="363"/>
      <c r="N1" s="47"/>
    </row>
    <row r="2" spans="1:14" ht="13.5" customHeight="1">
      <c r="A2" s="47"/>
      <c r="B2" s="47"/>
      <c r="C2" s="47"/>
      <c r="D2" s="47"/>
      <c r="E2" s="47"/>
      <c r="F2" s="47"/>
      <c r="G2" s="47"/>
      <c r="H2" s="47"/>
      <c r="I2" s="366" t="s">
        <v>85</v>
      </c>
      <c r="J2" s="366"/>
      <c r="N2" s="47"/>
    </row>
    <row r="3" spans="1:14" ht="29.25" customHeight="1">
      <c r="A3" s="315" t="s">
        <v>276</v>
      </c>
      <c r="B3" s="48"/>
      <c r="C3" s="48"/>
      <c r="D3" s="48"/>
      <c r="E3" s="48"/>
      <c r="F3" s="47"/>
      <c r="G3" s="47"/>
      <c r="H3" s="47"/>
      <c r="I3" s="366" t="s">
        <v>24</v>
      </c>
      <c r="J3" s="367"/>
      <c r="N3" s="47"/>
    </row>
    <row r="4" spans="1:14" ht="13.5" customHeight="1">
      <c r="A4" s="372" t="s">
        <v>66</v>
      </c>
      <c r="B4" s="368" t="s">
        <v>79</v>
      </c>
      <c r="C4" s="368"/>
      <c r="D4" s="368"/>
      <c r="E4" s="375" t="s">
        <v>80</v>
      </c>
      <c r="F4" s="50" t="s">
        <v>68</v>
      </c>
      <c r="G4" s="51"/>
      <c r="H4" s="51"/>
      <c r="I4" s="51"/>
      <c r="J4" s="52"/>
      <c r="N4" s="49"/>
    </row>
    <row r="5" spans="1:14" ht="13.5" customHeight="1">
      <c r="A5" s="372"/>
      <c r="B5" s="373" t="s">
        <v>81</v>
      </c>
      <c r="C5" s="373" t="s">
        <v>82</v>
      </c>
      <c r="D5" s="373" t="s">
        <v>83</v>
      </c>
      <c r="E5" s="375"/>
      <c r="F5" s="364" t="s">
        <v>69</v>
      </c>
      <c r="G5" s="369" t="s">
        <v>73</v>
      </c>
      <c r="H5" s="370"/>
      <c r="I5" s="371"/>
      <c r="J5" s="364" t="s">
        <v>74</v>
      </c>
      <c r="N5" s="49"/>
    </row>
    <row r="6" spans="1:14" ht="24" customHeight="1">
      <c r="A6" s="372"/>
      <c r="B6" s="374"/>
      <c r="C6" s="374"/>
      <c r="D6" s="374"/>
      <c r="E6" s="375"/>
      <c r="F6" s="365"/>
      <c r="G6" s="46" t="s">
        <v>76</v>
      </c>
      <c r="H6" s="46" t="s">
        <v>77</v>
      </c>
      <c r="I6" s="46" t="s">
        <v>78</v>
      </c>
      <c r="J6" s="365"/>
      <c r="N6" s="49"/>
    </row>
    <row r="7" spans="1:14" s="143" customFormat="1" ht="32.25" customHeight="1">
      <c r="A7" s="196"/>
      <c r="B7" s="201"/>
      <c r="C7" s="200"/>
      <c r="D7" s="200"/>
      <c r="E7" s="196" t="s">
        <v>69</v>
      </c>
      <c r="F7" s="198">
        <v>756.07</v>
      </c>
      <c r="G7" s="198">
        <v>647.71</v>
      </c>
      <c r="H7" s="198">
        <v>102.1</v>
      </c>
      <c r="I7" s="198">
        <v>6.26</v>
      </c>
      <c r="J7" s="198">
        <v>0</v>
      </c>
      <c r="N7" s="197"/>
    </row>
    <row r="8" spans="1:14" ht="32.25" customHeight="1">
      <c r="A8" s="196" t="s">
        <v>212</v>
      </c>
      <c r="B8" s="201"/>
      <c r="C8" s="200"/>
      <c r="D8" s="200"/>
      <c r="E8" s="196"/>
      <c r="F8" s="198">
        <v>756.07</v>
      </c>
      <c r="G8" s="198">
        <v>647.71</v>
      </c>
      <c r="H8" s="198">
        <v>102.1</v>
      </c>
      <c r="I8" s="198">
        <v>6.26</v>
      </c>
      <c r="J8" s="198">
        <v>0</v>
      </c>
    </row>
    <row r="9" spans="1:14" ht="32.25" customHeight="1">
      <c r="A9" s="196" t="s">
        <v>213</v>
      </c>
      <c r="B9" s="201">
        <v>208</v>
      </c>
      <c r="C9" s="200"/>
      <c r="D9" s="200"/>
      <c r="E9" s="196" t="s">
        <v>215</v>
      </c>
      <c r="F9" s="198">
        <v>70.72</v>
      </c>
      <c r="G9" s="198">
        <v>69.459999999999994</v>
      </c>
      <c r="H9" s="198">
        <v>0.85</v>
      </c>
      <c r="I9" s="198">
        <v>0.41</v>
      </c>
      <c r="J9" s="198">
        <v>0</v>
      </c>
    </row>
    <row r="10" spans="1:14" ht="32.25" customHeight="1">
      <c r="A10" s="196" t="s">
        <v>216</v>
      </c>
      <c r="B10" s="201"/>
      <c r="C10" s="200" t="s">
        <v>217</v>
      </c>
      <c r="D10" s="200"/>
      <c r="E10" s="196" t="s">
        <v>218</v>
      </c>
      <c r="F10" s="198">
        <v>70.72</v>
      </c>
      <c r="G10" s="198">
        <v>69.459999999999994</v>
      </c>
      <c r="H10" s="198">
        <v>0.85</v>
      </c>
      <c r="I10" s="198">
        <v>0.41</v>
      </c>
      <c r="J10" s="198">
        <v>0</v>
      </c>
    </row>
    <row r="11" spans="1:14" ht="32.25" customHeight="1">
      <c r="A11" s="196" t="s">
        <v>219</v>
      </c>
      <c r="B11" s="201">
        <v>208</v>
      </c>
      <c r="C11" s="200" t="s">
        <v>220</v>
      </c>
      <c r="D11" s="200" t="s">
        <v>221</v>
      </c>
      <c r="E11" s="196" t="s">
        <v>222</v>
      </c>
      <c r="F11" s="198">
        <v>1.26</v>
      </c>
      <c r="G11" s="198">
        <v>0</v>
      </c>
      <c r="H11" s="198">
        <v>0.85</v>
      </c>
      <c r="I11" s="198">
        <v>0.41</v>
      </c>
      <c r="J11" s="198">
        <v>0</v>
      </c>
    </row>
    <row r="12" spans="1:14" ht="32.25" customHeight="1">
      <c r="A12" s="196" t="s">
        <v>219</v>
      </c>
      <c r="B12" s="201">
        <v>208</v>
      </c>
      <c r="C12" s="200" t="s">
        <v>220</v>
      </c>
      <c r="D12" s="200" t="s">
        <v>217</v>
      </c>
      <c r="E12" s="196" t="s">
        <v>223</v>
      </c>
      <c r="F12" s="198">
        <v>69.459999999999994</v>
      </c>
      <c r="G12" s="198">
        <v>69.459999999999994</v>
      </c>
      <c r="H12" s="198">
        <v>0</v>
      </c>
      <c r="I12" s="198">
        <v>0</v>
      </c>
      <c r="J12" s="198">
        <v>0</v>
      </c>
    </row>
    <row r="13" spans="1:14" ht="32.25" customHeight="1">
      <c r="A13" s="196" t="s">
        <v>213</v>
      </c>
      <c r="B13" s="201">
        <v>210</v>
      </c>
      <c r="C13" s="200"/>
      <c r="D13" s="200"/>
      <c r="E13" s="196" t="s">
        <v>224</v>
      </c>
      <c r="F13" s="198">
        <v>42.37</v>
      </c>
      <c r="G13" s="198">
        <v>42.37</v>
      </c>
      <c r="H13" s="198">
        <v>0</v>
      </c>
      <c r="I13" s="198">
        <v>0</v>
      </c>
      <c r="J13" s="198">
        <v>0</v>
      </c>
    </row>
    <row r="14" spans="1:14" ht="32.25" customHeight="1">
      <c r="A14" s="196" t="s">
        <v>216</v>
      </c>
      <c r="B14" s="201"/>
      <c r="C14" s="200" t="s">
        <v>225</v>
      </c>
      <c r="D14" s="200"/>
      <c r="E14" s="196" t="s">
        <v>226</v>
      </c>
      <c r="F14" s="198">
        <v>42.37</v>
      </c>
      <c r="G14" s="198">
        <v>42.37</v>
      </c>
      <c r="H14" s="198">
        <v>0</v>
      </c>
      <c r="I14" s="198">
        <v>0</v>
      </c>
      <c r="J14" s="198">
        <v>0</v>
      </c>
    </row>
    <row r="15" spans="1:14" ht="32.25" customHeight="1">
      <c r="A15" s="196" t="s">
        <v>219</v>
      </c>
      <c r="B15" s="201">
        <v>210</v>
      </c>
      <c r="C15" s="200" t="s">
        <v>227</v>
      </c>
      <c r="D15" s="200" t="s">
        <v>221</v>
      </c>
      <c r="E15" s="196" t="s">
        <v>228</v>
      </c>
      <c r="F15" s="198">
        <v>42.37</v>
      </c>
      <c r="G15" s="198">
        <v>42.37</v>
      </c>
      <c r="H15" s="198">
        <v>0</v>
      </c>
      <c r="I15" s="198">
        <v>0</v>
      </c>
      <c r="J15" s="198">
        <v>0</v>
      </c>
    </row>
    <row r="16" spans="1:14" ht="32.25" customHeight="1">
      <c r="A16" s="196" t="s">
        <v>213</v>
      </c>
      <c r="B16" s="201">
        <v>213</v>
      </c>
      <c r="C16" s="200"/>
      <c r="D16" s="200"/>
      <c r="E16" s="196" t="s">
        <v>229</v>
      </c>
      <c r="F16" s="198">
        <v>383.23</v>
      </c>
      <c r="G16" s="198">
        <v>318.04000000000002</v>
      </c>
      <c r="H16" s="198">
        <v>60.45</v>
      </c>
      <c r="I16" s="198">
        <v>4.74</v>
      </c>
      <c r="J16" s="198">
        <v>0</v>
      </c>
    </row>
    <row r="17" spans="1:10" ht="32.25" customHeight="1">
      <c r="A17" s="196" t="s">
        <v>216</v>
      </c>
      <c r="B17" s="201"/>
      <c r="C17" s="200" t="s">
        <v>230</v>
      </c>
      <c r="D17" s="200"/>
      <c r="E17" s="196" t="s">
        <v>231</v>
      </c>
      <c r="F17" s="198">
        <v>383.23</v>
      </c>
      <c r="G17" s="198">
        <v>318.04000000000002</v>
      </c>
      <c r="H17" s="198">
        <v>60.45</v>
      </c>
      <c r="I17" s="198">
        <v>4.74</v>
      </c>
      <c r="J17" s="198">
        <v>0</v>
      </c>
    </row>
    <row r="18" spans="1:10" ht="32.25" customHeight="1">
      <c r="A18" s="196" t="s">
        <v>219</v>
      </c>
      <c r="B18" s="201">
        <v>213</v>
      </c>
      <c r="C18" s="200" t="s">
        <v>232</v>
      </c>
      <c r="D18" s="200" t="s">
        <v>221</v>
      </c>
      <c r="E18" s="196" t="s">
        <v>233</v>
      </c>
      <c r="F18" s="198">
        <v>383.23</v>
      </c>
      <c r="G18" s="198">
        <v>318.04000000000002</v>
      </c>
      <c r="H18" s="198">
        <v>60.45</v>
      </c>
      <c r="I18" s="198">
        <v>4.74</v>
      </c>
      <c r="J18" s="198">
        <v>0</v>
      </c>
    </row>
    <row r="19" spans="1:10" ht="32.25" customHeight="1">
      <c r="A19" s="196" t="s">
        <v>213</v>
      </c>
      <c r="B19" s="201">
        <v>220</v>
      </c>
      <c r="C19" s="200"/>
      <c r="D19" s="200"/>
      <c r="E19" s="196" t="s">
        <v>234</v>
      </c>
      <c r="F19" s="198">
        <v>210.06</v>
      </c>
      <c r="G19" s="198">
        <v>168.15</v>
      </c>
      <c r="H19" s="198">
        <v>40.799999999999997</v>
      </c>
      <c r="I19" s="198">
        <v>1.1100000000000001</v>
      </c>
      <c r="J19" s="198">
        <v>0</v>
      </c>
    </row>
    <row r="20" spans="1:10" ht="32.25" customHeight="1">
      <c r="A20" s="196" t="s">
        <v>216</v>
      </c>
      <c r="B20" s="201"/>
      <c r="C20" s="200" t="s">
        <v>221</v>
      </c>
      <c r="D20" s="200"/>
      <c r="E20" s="196" t="s">
        <v>235</v>
      </c>
      <c r="F20" s="198">
        <v>210.06</v>
      </c>
      <c r="G20" s="198">
        <v>168.15</v>
      </c>
      <c r="H20" s="198">
        <v>40.799999999999997</v>
      </c>
      <c r="I20" s="198">
        <v>1.1100000000000001</v>
      </c>
      <c r="J20" s="198">
        <v>0</v>
      </c>
    </row>
    <row r="21" spans="1:10" ht="32.25" customHeight="1">
      <c r="A21" s="196" t="s">
        <v>219</v>
      </c>
      <c r="B21" s="201">
        <v>220</v>
      </c>
      <c r="C21" s="200" t="s">
        <v>236</v>
      </c>
      <c r="D21" s="200" t="s">
        <v>221</v>
      </c>
      <c r="E21" s="196" t="s">
        <v>237</v>
      </c>
      <c r="F21" s="198">
        <v>210.06</v>
      </c>
      <c r="G21" s="198">
        <v>168.15</v>
      </c>
      <c r="H21" s="198">
        <v>40.799999999999997</v>
      </c>
      <c r="I21" s="198">
        <v>1.1100000000000001</v>
      </c>
      <c r="J21" s="198">
        <v>0</v>
      </c>
    </row>
    <row r="22" spans="1:10" ht="32.25" customHeight="1">
      <c r="A22" s="196" t="s">
        <v>213</v>
      </c>
      <c r="B22" s="201">
        <v>221</v>
      </c>
      <c r="C22" s="200"/>
      <c r="D22" s="200"/>
      <c r="E22" s="196" t="s">
        <v>238</v>
      </c>
      <c r="F22" s="198">
        <v>49.69</v>
      </c>
      <c r="G22" s="198">
        <v>49.69</v>
      </c>
      <c r="H22" s="198">
        <v>0</v>
      </c>
      <c r="I22" s="198">
        <v>0</v>
      </c>
      <c r="J22" s="198">
        <v>0</v>
      </c>
    </row>
    <row r="23" spans="1:10" ht="32.25" customHeight="1">
      <c r="A23" s="196" t="s">
        <v>216</v>
      </c>
      <c r="B23" s="201"/>
      <c r="C23" s="200" t="s">
        <v>230</v>
      </c>
      <c r="D23" s="200"/>
      <c r="E23" s="196" t="s">
        <v>239</v>
      </c>
      <c r="F23" s="198">
        <v>49.69</v>
      </c>
      <c r="G23" s="198">
        <v>49.69</v>
      </c>
      <c r="H23" s="198">
        <v>0</v>
      </c>
      <c r="I23" s="198">
        <v>0</v>
      </c>
      <c r="J23" s="198">
        <v>0</v>
      </c>
    </row>
    <row r="24" spans="1:10" ht="32.25" customHeight="1">
      <c r="A24" s="196" t="s">
        <v>219</v>
      </c>
      <c r="B24" s="201">
        <v>221</v>
      </c>
      <c r="C24" s="200" t="s">
        <v>232</v>
      </c>
      <c r="D24" s="200" t="s">
        <v>221</v>
      </c>
      <c r="E24" s="196" t="s">
        <v>240</v>
      </c>
      <c r="F24" s="198">
        <v>49.69</v>
      </c>
      <c r="G24" s="198">
        <v>49.69</v>
      </c>
      <c r="H24" s="198">
        <v>0</v>
      </c>
      <c r="I24" s="198">
        <v>0</v>
      </c>
      <c r="J24" s="198">
        <v>0</v>
      </c>
    </row>
  </sheetData>
  <sheetProtection formatCells="0" formatColumns="0" formatRows="0"/>
  <mergeCells count="12">
    <mergeCell ref="A1:J1"/>
    <mergeCell ref="F5:F6"/>
    <mergeCell ref="J5:J6"/>
    <mergeCell ref="I2:J2"/>
    <mergeCell ref="I3:J3"/>
    <mergeCell ref="B4:D4"/>
    <mergeCell ref="G5:I5"/>
    <mergeCell ref="A4:A6"/>
    <mergeCell ref="B5:B6"/>
    <mergeCell ref="C5:C6"/>
    <mergeCell ref="D5:D6"/>
    <mergeCell ref="E4:E6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showGridLines="0" showZeros="0" workbookViewId="0">
      <selection activeCell="A3" sqref="A3"/>
    </sheetView>
  </sheetViews>
  <sheetFormatPr defaultRowHeight="13.5"/>
  <cols>
    <col min="1" max="17" width="13" customWidth="1"/>
  </cols>
  <sheetData>
    <row r="1" spans="1:17" ht="27" customHeight="1">
      <c r="A1" s="376" t="s">
        <v>86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</row>
    <row r="2" spans="1:17" ht="27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4"/>
      <c r="L2" s="54"/>
      <c r="M2" s="54"/>
      <c r="N2" s="54"/>
      <c r="O2" s="56"/>
      <c r="P2" s="56"/>
      <c r="Q2" s="124" t="s">
        <v>185</v>
      </c>
    </row>
    <row r="3" spans="1:17" ht="30" customHeight="1">
      <c r="A3" s="315" t="s">
        <v>276</v>
      </c>
      <c r="B3" s="55"/>
      <c r="C3" s="55"/>
      <c r="D3" s="55"/>
      <c r="E3" s="54"/>
      <c r="F3" s="54"/>
      <c r="G3" s="54"/>
      <c r="H3" s="54"/>
      <c r="I3" s="54"/>
      <c r="J3" s="59"/>
      <c r="K3" s="54"/>
      <c r="L3" s="54"/>
      <c r="M3" s="54"/>
      <c r="N3" s="54"/>
      <c r="O3" s="57"/>
      <c r="P3" s="57"/>
      <c r="Q3" s="124" t="s">
        <v>182</v>
      </c>
    </row>
    <row r="4" spans="1:17" ht="13.5" customHeight="1">
      <c r="A4" s="386" t="s">
        <v>79</v>
      </c>
      <c r="B4" s="386"/>
      <c r="C4" s="386"/>
      <c r="D4" s="379" t="s">
        <v>80</v>
      </c>
      <c r="E4" s="383" t="s">
        <v>87</v>
      </c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5"/>
    </row>
    <row r="5" spans="1:17" ht="13.5" customHeight="1">
      <c r="A5" s="377" t="s">
        <v>81</v>
      </c>
      <c r="B5" s="377" t="s">
        <v>82</v>
      </c>
      <c r="C5" s="377" t="s">
        <v>83</v>
      </c>
      <c r="D5" s="380"/>
      <c r="E5" s="382" t="s">
        <v>69</v>
      </c>
      <c r="F5" s="383" t="s">
        <v>70</v>
      </c>
      <c r="G5" s="384"/>
      <c r="H5" s="385"/>
      <c r="I5" s="382" t="s">
        <v>33</v>
      </c>
      <c r="J5" s="382" t="s">
        <v>35</v>
      </c>
      <c r="K5" s="383" t="s">
        <v>71</v>
      </c>
      <c r="L5" s="384"/>
      <c r="M5" s="385"/>
      <c r="N5" s="382" t="s">
        <v>41</v>
      </c>
      <c r="O5" s="382" t="s">
        <v>43</v>
      </c>
      <c r="P5" s="387" t="s">
        <v>188</v>
      </c>
      <c r="Q5" s="387" t="s">
        <v>189</v>
      </c>
    </row>
    <row r="6" spans="1:17" ht="24" customHeight="1">
      <c r="A6" s="378"/>
      <c r="B6" s="378"/>
      <c r="C6" s="378"/>
      <c r="D6" s="381"/>
      <c r="E6" s="382"/>
      <c r="F6" s="129" t="s">
        <v>186</v>
      </c>
      <c r="G6" s="53" t="s">
        <v>191</v>
      </c>
      <c r="H6" s="53" t="s">
        <v>75</v>
      </c>
      <c r="I6" s="382"/>
      <c r="J6" s="382"/>
      <c r="K6" s="129" t="s">
        <v>186</v>
      </c>
      <c r="L6" s="129" t="s">
        <v>187</v>
      </c>
      <c r="M6" s="53" t="s">
        <v>75</v>
      </c>
      <c r="N6" s="382"/>
      <c r="O6" s="382"/>
      <c r="P6" s="388"/>
      <c r="Q6" s="388"/>
    </row>
    <row r="7" spans="1:17" s="143" customFormat="1" ht="13.5" customHeight="1">
      <c r="A7" s="195"/>
      <c r="B7" s="194"/>
      <c r="C7" s="194"/>
      <c r="D7" s="192" t="s">
        <v>69</v>
      </c>
      <c r="E7" s="205">
        <f>F7+I7+J7+K7+ N7+O7+P7+Q7</f>
        <v>756.07</v>
      </c>
      <c r="F7" s="205">
        <f>G7+H7</f>
        <v>756.07</v>
      </c>
      <c r="G7" s="193">
        <v>756.07</v>
      </c>
      <c r="H7" s="193">
        <v>0</v>
      </c>
      <c r="I7" s="193">
        <v>0</v>
      </c>
      <c r="J7" s="193">
        <v>0</v>
      </c>
      <c r="K7" s="205">
        <f>L7+M7</f>
        <v>0</v>
      </c>
      <c r="L7" s="193">
        <v>0</v>
      </c>
      <c r="M7" s="193">
        <v>0</v>
      </c>
      <c r="N7" s="193">
        <v>0</v>
      </c>
      <c r="O7" s="193">
        <v>0</v>
      </c>
      <c r="P7" s="193">
        <v>0</v>
      </c>
      <c r="Q7" s="193">
        <v>0</v>
      </c>
    </row>
    <row r="8" spans="1:17" ht="13.5" customHeight="1">
      <c r="A8" s="195">
        <v>208</v>
      </c>
      <c r="B8" s="194"/>
      <c r="C8" s="194"/>
      <c r="D8" s="192" t="s">
        <v>215</v>
      </c>
      <c r="E8" s="205">
        <f t="shared" ref="E8:E23" si="0">F8+I8+J8+K8+ N8+O8+P8+Q8</f>
        <v>70.72</v>
      </c>
      <c r="F8" s="205">
        <f t="shared" ref="F8:F23" si="1">G8+H8</f>
        <v>70.72</v>
      </c>
      <c r="G8" s="193">
        <v>70.72</v>
      </c>
      <c r="H8" s="193">
        <v>0</v>
      </c>
      <c r="I8" s="193">
        <v>0</v>
      </c>
      <c r="J8" s="193">
        <v>0</v>
      </c>
      <c r="K8" s="205">
        <f t="shared" ref="K8:K23" si="2">L8+M8</f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</row>
    <row r="9" spans="1:17" ht="13.5" customHeight="1">
      <c r="A9" s="195"/>
      <c r="B9" s="194" t="s">
        <v>217</v>
      </c>
      <c r="C9" s="194"/>
      <c r="D9" s="192" t="s">
        <v>218</v>
      </c>
      <c r="E9" s="205">
        <f t="shared" si="0"/>
        <v>70.72</v>
      </c>
      <c r="F9" s="205">
        <f t="shared" si="1"/>
        <v>70.72</v>
      </c>
      <c r="G9" s="193">
        <v>70.72</v>
      </c>
      <c r="H9" s="193">
        <v>0</v>
      </c>
      <c r="I9" s="193">
        <v>0</v>
      </c>
      <c r="J9" s="193">
        <v>0</v>
      </c>
      <c r="K9" s="205">
        <f t="shared" si="2"/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</row>
    <row r="10" spans="1:17" ht="13.5" customHeight="1">
      <c r="A10" s="195">
        <v>208</v>
      </c>
      <c r="B10" s="194" t="s">
        <v>220</v>
      </c>
      <c r="C10" s="194" t="s">
        <v>221</v>
      </c>
      <c r="D10" s="192" t="s">
        <v>222</v>
      </c>
      <c r="E10" s="205">
        <f t="shared" si="0"/>
        <v>1.26</v>
      </c>
      <c r="F10" s="205">
        <f t="shared" si="1"/>
        <v>1.26</v>
      </c>
      <c r="G10" s="193">
        <v>1.26</v>
      </c>
      <c r="H10" s="193">
        <v>0</v>
      </c>
      <c r="I10" s="193">
        <v>0</v>
      </c>
      <c r="J10" s="193">
        <v>0</v>
      </c>
      <c r="K10" s="205">
        <f t="shared" si="2"/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3">
        <v>0</v>
      </c>
    </row>
    <row r="11" spans="1:17" ht="13.5" customHeight="1">
      <c r="A11" s="195">
        <v>208</v>
      </c>
      <c r="B11" s="194" t="s">
        <v>220</v>
      </c>
      <c r="C11" s="194" t="s">
        <v>217</v>
      </c>
      <c r="D11" s="192" t="s">
        <v>223</v>
      </c>
      <c r="E11" s="205">
        <f t="shared" si="0"/>
        <v>69.459999999999994</v>
      </c>
      <c r="F11" s="205">
        <f t="shared" si="1"/>
        <v>69.459999999999994</v>
      </c>
      <c r="G11" s="193">
        <v>69.459999999999994</v>
      </c>
      <c r="H11" s="193">
        <v>0</v>
      </c>
      <c r="I11" s="193">
        <v>0</v>
      </c>
      <c r="J11" s="193">
        <v>0</v>
      </c>
      <c r="K11" s="205">
        <f t="shared" si="2"/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</row>
    <row r="12" spans="1:17" ht="13.5" customHeight="1">
      <c r="A12" s="195">
        <v>210</v>
      </c>
      <c r="B12" s="194"/>
      <c r="C12" s="194"/>
      <c r="D12" s="192" t="s">
        <v>224</v>
      </c>
      <c r="E12" s="205">
        <f t="shared" si="0"/>
        <v>42.37</v>
      </c>
      <c r="F12" s="205">
        <f t="shared" si="1"/>
        <v>42.37</v>
      </c>
      <c r="G12" s="193">
        <v>42.37</v>
      </c>
      <c r="H12" s="193">
        <v>0</v>
      </c>
      <c r="I12" s="193">
        <v>0</v>
      </c>
      <c r="J12" s="193">
        <v>0</v>
      </c>
      <c r="K12" s="205">
        <f t="shared" si="2"/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</row>
    <row r="13" spans="1:17" ht="13.5" customHeight="1">
      <c r="A13" s="195"/>
      <c r="B13" s="194" t="s">
        <v>225</v>
      </c>
      <c r="C13" s="194"/>
      <c r="D13" s="192" t="s">
        <v>226</v>
      </c>
      <c r="E13" s="205">
        <f t="shared" si="0"/>
        <v>42.37</v>
      </c>
      <c r="F13" s="205">
        <f t="shared" si="1"/>
        <v>42.37</v>
      </c>
      <c r="G13" s="193">
        <v>42.37</v>
      </c>
      <c r="H13" s="193">
        <v>0</v>
      </c>
      <c r="I13" s="193">
        <v>0</v>
      </c>
      <c r="J13" s="193">
        <v>0</v>
      </c>
      <c r="K13" s="205">
        <f t="shared" si="2"/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</row>
    <row r="14" spans="1:17" ht="13.5" customHeight="1">
      <c r="A14" s="195">
        <v>210</v>
      </c>
      <c r="B14" s="194" t="s">
        <v>227</v>
      </c>
      <c r="C14" s="194" t="s">
        <v>221</v>
      </c>
      <c r="D14" s="192" t="s">
        <v>228</v>
      </c>
      <c r="E14" s="205">
        <f t="shared" si="0"/>
        <v>42.37</v>
      </c>
      <c r="F14" s="205">
        <f t="shared" si="1"/>
        <v>42.37</v>
      </c>
      <c r="G14" s="193">
        <v>42.37</v>
      </c>
      <c r="H14" s="193">
        <v>0</v>
      </c>
      <c r="I14" s="193">
        <v>0</v>
      </c>
      <c r="J14" s="193">
        <v>0</v>
      </c>
      <c r="K14" s="205">
        <f t="shared" si="2"/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</row>
    <row r="15" spans="1:17" ht="13.5" customHeight="1">
      <c r="A15" s="195">
        <v>213</v>
      </c>
      <c r="B15" s="194"/>
      <c r="C15" s="194"/>
      <c r="D15" s="192" t="s">
        <v>229</v>
      </c>
      <c r="E15" s="205">
        <f t="shared" si="0"/>
        <v>383.23</v>
      </c>
      <c r="F15" s="205">
        <f t="shared" si="1"/>
        <v>383.23</v>
      </c>
      <c r="G15" s="193">
        <v>383.23</v>
      </c>
      <c r="H15" s="193">
        <v>0</v>
      </c>
      <c r="I15" s="193">
        <v>0</v>
      </c>
      <c r="J15" s="193">
        <v>0</v>
      </c>
      <c r="K15" s="205">
        <f t="shared" si="2"/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</row>
    <row r="16" spans="1:17" ht="13.5" customHeight="1">
      <c r="A16" s="195"/>
      <c r="B16" s="194" t="s">
        <v>230</v>
      </c>
      <c r="C16" s="194"/>
      <c r="D16" s="192" t="s">
        <v>231</v>
      </c>
      <c r="E16" s="205">
        <f t="shared" si="0"/>
        <v>383.23</v>
      </c>
      <c r="F16" s="205">
        <f t="shared" si="1"/>
        <v>383.23</v>
      </c>
      <c r="G16" s="193">
        <v>383.23</v>
      </c>
      <c r="H16" s="193">
        <v>0</v>
      </c>
      <c r="I16" s="193">
        <v>0</v>
      </c>
      <c r="J16" s="193">
        <v>0</v>
      </c>
      <c r="K16" s="205">
        <f t="shared" si="2"/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193">
        <v>0</v>
      </c>
    </row>
    <row r="17" spans="1:17" ht="13.5" customHeight="1">
      <c r="A17" s="195">
        <v>213</v>
      </c>
      <c r="B17" s="194" t="s">
        <v>232</v>
      </c>
      <c r="C17" s="194" t="s">
        <v>221</v>
      </c>
      <c r="D17" s="192" t="s">
        <v>233</v>
      </c>
      <c r="E17" s="205">
        <f t="shared" si="0"/>
        <v>383.23</v>
      </c>
      <c r="F17" s="205">
        <f t="shared" si="1"/>
        <v>383.23</v>
      </c>
      <c r="G17" s="193">
        <v>383.23</v>
      </c>
      <c r="H17" s="193">
        <v>0</v>
      </c>
      <c r="I17" s="193">
        <v>0</v>
      </c>
      <c r="J17" s="193">
        <v>0</v>
      </c>
      <c r="K17" s="205">
        <f t="shared" si="2"/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</row>
    <row r="18" spans="1:17" ht="13.5" customHeight="1">
      <c r="A18" s="195">
        <v>220</v>
      </c>
      <c r="B18" s="194"/>
      <c r="C18" s="194"/>
      <c r="D18" s="192" t="s">
        <v>234</v>
      </c>
      <c r="E18" s="205">
        <f t="shared" si="0"/>
        <v>210.06</v>
      </c>
      <c r="F18" s="205">
        <f t="shared" si="1"/>
        <v>210.06</v>
      </c>
      <c r="G18" s="193">
        <v>210.06</v>
      </c>
      <c r="H18" s="193">
        <v>0</v>
      </c>
      <c r="I18" s="193">
        <v>0</v>
      </c>
      <c r="J18" s="193">
        <v>0</v>
      </c>
      <c r="K18" s="205">
        <f t="shared" si="2"/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</row>
    <row r="19" spans="1:17" ht="13.5" customHeight="1">
      <c r="A19" s="195"/>
      <c r="B19" s="194" t="s">
        <v>221</v>
      </c>
      <c r="C19" s="194"/>
      <c r="D19" s="192" t="s">
        <v>235</v>
      </c>
      <c r="E19" s="205">
        <f t="shared" si="0"/>
        <v>210.06</v>
      </c>
      <c r="F19" s="205">
        <f t="shared" si="1"/>
        <v>210.06</v>
      </c>
      <c r="G19" s="193">
        <v>210.06</v>
      </c>
      <c r="H19" s="193">
        <v>0</v>
      </c>
      <c r="I19" s="193">
        <v>0</v>
      </c>
      <c r="J19" s="193">
        <v>0</v>
      </c>
      <c r="K19" s="205">
        <f t="shared" si="2"/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</row>
    <row r="20" spans="1:17" ht="13.5" customHeight="1">
      <c r="A20" s="195">
        <v>220</v>
      </c>
      <c r="B20" s="194" t="s">
        <v>236</v>
      </c>
      <c r="C20" s="194" t="s">
        <v>221</v>
      </c>
      <c r="D20" s="192" t="s">
        <v>237</v>
      </c>
      <c r="E20" s="205">
        <f t="shared" si="0"/>
        <v>210.06</v>
      </c>
      <c r="F20" s="205">
        <f t="shared" si="1"/>
        <v>210.06</v>
      </c>
      <c r="G20" s="193">
        <v>210.06</v>
      </c>
      <c r="H20" s="193">
        <v>0</v>
      </c>
      <c r="I20" s="193">
        <v>0</v>
      </c>
      <c r="J20" s="193">
        <v>0</v>
      </c>
      <c r="K20" s="205">
        <f t="shared" si="2"/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</row>
    <row r="21" spans="1:17" ht="13.5" customHeight="1">
      <c r="A21" s="195">
        <v>221</v>
      </c>
      <c r="B21" s="194"/>
      <c r="C21" s="194"/>
      <c r="D21" s="192" t="s">
        <v>238</v>
      </c>
      <c r="E21" s="205">
        <f t="shared" si="0"/>
        <v>49.69</v>
      </c>
      <c r="F21" s="205">
        <f t="shared" si="1"/>
        <v>49.69</v>
      </c>
      <c r="G21" s="193">
        <v>49.69</v>
      </c>
      <c r="H21" s="193">
        <v>0</v>
      </c>
      <c r="I21" s="193">
        <v>0</v>
      </c>
      <c r="J21" s="193">
        <v>0</v>
      </c>
      <c r="K21" s="205">
        <f t="shared" si="2"/>
        <v>0</v>
      </c>
      <c r="L21" s="193">
        <v>0</v>
      </c>
      <c r="M21" s="193">
        <v>0</v>
      </c>
      <c r="N21" s="193">
        <v>0</v>
      </c>
      <c r="O21" s="193">
        <v>0</v>
      </c>
      <c r="P21" s="193">
        <v>0</v>
      </c>
      <c r="Q21" s="193">
        <v>0</v>
      </c>
    </row>
    <row r="22" spans="1:17" ht="13.5" customHeight="1">
      <c r="A22" s="195"/>
      <c r="B22" s="194" t="s">
        <v>230</v>
      </c>
      <c r="C22" s="194"/>
      <c r="D22" s="192" t="s">
        <v>239</v>
      </c>
      <c r="E22" s="205">
        <f t="shared" si="0"/>
        <v>49.69</v>
      </c>
      <c r="F22" s="205">
        <f t="shared" si="1"/>
        <v>49.69</v>
      </c>
      <c r="G22" s="193">
        <v>49.69</v>
      </c>
      <c r="H22" s="193">
        <v>0</v>
      </c>
      <c r="I22" s="193">
        <v>0</v>
      </c>
      <c r="J22" s="193">
        <v>0</v>
      </c>
      <c r="K22" s="205">
        <f t="shared" si="2"/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</row>
    <row r="23" spans="1:17" ht="13.5" customHeight="1">
      <c r="A23" s="195">
        <v>221</v>
      </c>
      <c r="B23" s="194" t="s">
        <v>232</v>
      </c>
      <c r="C23" s="194" t="s">
        <v>221</v>
      </c>
      <c r="D23" s="192" t="s">
        <v>240</v>
      </c>
      <c r="E23" s="205">
        <f t="shared" si="0"/>
        <v>49.69</v>
      </c>
      <c r="F23" s="205">
        <f t="shared" si="1"/>
        <v>49.69</v>
      </c>
      <c r="G23" s="193">
        <v>49.69</v>
      </c>
      <c r="H23" s="193">
        <v>0</v>
      </c>
      <c r="I23" s="193">
        <v>0</v>
      </c>
      <c r="J23" s="193">
        <v>0</v>
      </c>
      <c r="K23" s="205">
        <f t="shared" si="2"/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</row>
  </sheetData>
  <sheetProtection formatCells="0" formatColumns="0" formatRows="0"/>
  <mergeCells count="16">
    <mergeCell ref="A1:Q1"/>
    <mergeCell ref="A5:A6"/>
    <mergeCell ref="B5:B6"/>
    <mergeCell ref="C5:C6"/>
    <mergeCell ref="D4:D6"/>
    <mergeCell ref="N5:N6"/>
    <mergeCell ref="O5:O6"/>
    <mergeCell ref="F5:H5"/>
    <mergeCell ref="K5:M5"/>
    <mergeCell ref="E4:Q4"/>
    <mergeCell ref="A4:C4"/>
    <mergeCell ref="E5:E6"/>
    <mergeCell ref="I5:I6"/>
    <mergeCell ref="J5:J6"/>
    <mergeCell ref="Q5:Q6"/>
    <mergeCell ref="P5:P6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showGridLines="0" showZeros="0" workbookViewId="0">
      <selection activeCell="A3" sqref="A3"/>
    </sheetView>
  </sheetViews>
  <sheetFormatPr defaultRowHeight="13.5"/>
  <cols>
    <col min="1" max="1" width="30.5" customWidth="1"/>
    <col min="2" max="15" width="16" customWidth="1"/>
  </cols>
  <sheetData>
    <row r="1" spans="1:15" ht="27" customHeight="1">
      <c r="A1" s="395" t="s">
        <v>88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</row>
    <row r="2" spans="1:15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01" t="s">
        <v>89</v>
      </c>
      <c r="O2" s="401"/>
    </row>
    <row r="3" spans="1:15" ht="30" customHeight="1">
      <c r="A3" s="315" t="s">
        <v>275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1"/>
      <c r="M3" s="61"/>
      <c r="N3" s="402" t="s">
        <v>24</v>
      </c>
      <c r="O3" s="402"/>
    </row>
    <row r="4" spans="1:15" ht="13.5" customHeight="1">
      <c r="A4" s="398" t="s">
        <v>66</v>
      </c>
      <c r="B4" s="63" t="s">
        <v>90</v>
      </c>
      <c r="C4" s="64"/>
      <c r="D4" s="64"/>
      <c r="E4" s="64"/>
      <c r="F4" s="64"/>
      <c r="G4" s="64"/>
      <c r="H4" s="65"/>
      <c r="I4" s="65"/>
      <c r="J4" s="65"/>
      <c r="K4" s="63" t="s">
        <v>91</v>
      </c>
      <c r="L4" s="64"/>
      <c r="M4" s="64"/>
      <c r="N4" s="64"/>
      <c r="O4" s="66"/>
    </row>
    <row r="5" spans="1:15" ht="13.5" customHeight="1">
      <c r="A5" s="406"/>
      <c r="B5" s="398" t="s">
        <v>69</v>
      </c>
      <c r="C5" s="392" t="s">
        <v>70</v>
      </c>
      <c r="D5" s="393"/>
      <c r="E5" s="394"/>
      <c r="F5" s="400" t="s">
        <v>92</v>
      </c>
      <c r="G5" s="400" t="s">
        <v>35</v>
      </c>
      <c r="H5" s="389" t="s">
        <v>71</v>
      </c>
      <c r="I5" s="390"/>
      <c r="J5" s="391"/>
      <c r="K5" s="396" t="s">
        <v>69</v>
      </c>
      <c r="L5" s="403" t="s">
        <v>73</v>
      </c>
      <c r="M5" s="404"/>
      <c r="N5" s="405"/>
      <c r="O5" s="396" t="s">
        <v>74</v>
      </c>
    </row>
    <row r="6" spans="1:15" ht="24" customHeight="1">
      <c r="A6" s="399"/>
      <c r="B6" s="399"/>
      <c r="C6" s="130" t="s">
        <v>186</v>
      </c>
      <c r="D6" s="133" t="s">
        <v>191</v>
      </c>
      <c r="E6" s="130" t="s">
        <v>190</v>
      </c>
      <c r="F6" s="400"/>
      <c r="G6" s="400"/>
      <c r="H6" s="131" t="s">
        <v>186</v>
      </c>
      <c r="I6" s="131" t="s">
        <v>187</v>
      </c>
      <c r="J6" s="131" t="s">
        <v>190</v>
      </c>
      <c r="K6" s="397"/>
      <c r="L6" s="60" t="s">
        <v>76</v>
      </c>
      <c r="M6" s="60" t="s">
        <v>77</v>
      </c>
      <c r="N6" s="60" t="s">
        <v>78</v>
      </c>
      <c r="O6" s="397"/>
    </row>
    <row r="7" spans="1:15" s="143" customFormat="1" ht="13.5" customHeight="1">
      <c r="A7" s="203"/>
      <c r="B7" s="207">
        <f>C7+F7+G7+H7</f>
        <v>756.07</v>
      </c>
      <c r="C7" s="207">
        <f>D7+E7</f>
        <v>756.07</v>
      </c>
      <c r="D7" s="204">
        <v>756.07</v>
      </c>
      <c r="E7" s="204">
        <v>0</v>
      </c>
      <c r="F7" s="204">
        <v>0</v>
      </c>
      <c r="G7" s="204">
        <v>0</v>
      </c>
      <c r="H7" s="207">
        <f>I7+J7</f>
        <v>0</v>
      </c>
      <c r="I7" s="204">
        <v>0</v>
      </c>
      <c r="J7" s="204">
        <v>0</v>
      </c>
      <c r="K7" s="207">
        <f>L7+M7+N7+O7</f>
        <v>756.07</v>
      </c>
      <c r="L7" s="204">
        <v>647.71</v>
      </c>
      <c r="M7" s="204">
        <v>102.1</v>
      </c>
      <c r="N7" s="204">
        <v>6.26</v>
      </c>
      <c r="O7" s="204">
        <v>0</v>
      </c>
    </row>
    <row r="8" spans="1:15" ht="13.5" customHeight="1">
      <c r="A8" s="203" t="s">
        <v>212</v>
      </c>
      <c r="B8" s="207">
        <f t="shared" ref="B8:B10" si="0">C8+F8+G8+H8</f>
        <v>756.07</v>
      </c>
      <c r="C8" s="207">
        <f t="shared" ref="C8:C10" si="1">D8+E8</f>
        <v>756.07</v>
      </c>
      <c r="D8" s="204">
        <v>756.07</v>
      </c>
      <c r="E8" s="204">
        <v>0</v>
      </c>
      <c r="F8" s="204">
        <v>0</v>
      </c>
      <c r="G8" s="204">
        <v>0</v>
      </c>
      <c r="H8" s="207">
        <f t="shared" ref="H8:H10" si="2">I8+J8</f>
        <v>0</v>
      </c>
      <c r="I8" s="204">
        <v>0</v>
      </c>
      <c r="J8" s="204">
        <v>0</v>
      </c>
      <c r="K8" s="207">
        <f t="shared" ref="K8:K10" si="3">L8+M8+N8+O8</f>
        <v>756.07</v>
      </c>
      <c r="L8" s="204">
        <v>647.71</v>
      </c>
      <c r="M8" s="204">
        <v>102.1</v>
      </c>
      <c r="N8" s="204">
        <v>6.26</v>
      </c>
      <c r="O8" s="204">
        <v>0</v>
      </c>
    </row>
    <row r="9" spans="1:15" ht="13.5" customHeight="1">
      <c r="A9" s="203" t="s">
        <v>213</v>
      </c>
      <c r="B9" s="207">
        <f t="shared" si="0"/>
        <v>393.14</v>
      </c>
      <c r="C9" s="207">
        <f t="shared" si="1"/>
        <v>393.14</v>
      </c>
      <c r="D9" s="204">
        <v>393.14</v>
      </c>
      <c r="E9" s="204">
        <v>0</v>
      </c>
      <c r="F9" s="204">
        <v>0</v>
      </c>
      <c r="G9" s="204">
        <v>0</v>
      </c>
      <c r="H9" s="207">
        <f t="shared" si="2"/>
        <v>0</v>
      </c>
      <c r="I9" s="204">
        <v>0</v>
      </c>
      <c r="J9" s="204">
        <v>0</v>
      </c>
      <c r="K9" s="207">
        <f t="shared" si="3"/>
        <v>393.14000000000004</v>
      </c>
      <c r="L9" s="204">
        <v>332.04</v>
      </c>
      <c r="M9" s="204">
        <v>56.68</v>
      </c>
      <c r="N9" s="204">
        <v>4.42</v>
      </c>
      <c r="O9" s="204">
        <v>0</v>
      </c>
    </row>
    <row r="10" spans="1:15" ht="13.5" customHeight="1">
      <c r="A10" s="203" t="s">
        <v>214</v>
      </c>
      <c r="B10" s="207">
        <f t="shared" si="0"/>
        <v>362.93</v>
      </c>
      <c r="C10" s="207">
        <f t="shared" si="1"/>
        <v>362.93</v>
      </c>
      <c r="D10" s="204">
        <v>362.93</v>
      </c>
      <c r="E10" s="204">
        <v>0</v>
      </c>
      <c r="F10" s="204">
        <v>0</v>
      </c>
      <c r="G10" s="204">
        <v>0</v>
      </c>
      <c r="H10" s="207">
        <f t="shared" si="2"/>
        <v>0</v>
      </c>
      <c r="I10" s="204">
        <v>0</v>
      </c>
      <c r="J10" s="204">
        <v>0</v>
      </c>
      <c r="K10" s="207">
        <f t="shared" si="3"/>
        <v>362.93</v>
      </c>
      <c r="L10" s="204">
        <v>315.67</v>
      </c>
      <c r="M10" s="204">
        <v>45.42</v>
      </c>
      <c r="N10" s="204">
        <v>1.84</v>
      </c>
      <c r="O10" s="204">
        <v>0</v>
      </c>
    </row>
  </sheetData>
  <sheetProtection formatCells="0" formatColumns="0" formatRows="0"/>
  <mergeCells count="12">
    <mergeCell ref="H5:J5"/>
    <mergeCell ref="C5:E5"/>
    <mergeCell ref="A1:O1"/>
    <mergeCell ref="O5:O6"/>
    <mergeCell ref="B5:B6"/>
    <mergeCell ref="F5:F6"/>
    <mergeCell ref="G5:G6"/>
    <mergeCell ref="K5:K6"/>
    <mergeCell ref="N2:O2"/>
    <mergeCell ref="N3:O3"/>
    <mergeCell ref="L5:N5"/>
    <mergeCell ref="A4:A6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>
      <selection activeCell="A3" sqref="A3:B3"/>
    </sheetView>
  </sheetViews>
  <sheetFormatPr defaultRowHeight="13.5"/>
  <cols>
    <col min="1" max="10" width="15.25" customWidth="1"/>
  </cols>
  <sheetData>
    <row r="1" spans="1:10" ht="27" customHeight="1">
      <c r="A1" s="415" t="s">
        <v>93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0" ht="13.5" customHeight="1">
      <c r="A2" s="68"/>
      <c r="B2" s="68"/>
      <c r="C2" s="68"/>
      <c r="D2" s="68"/>
      <c r="E2" s="68"/>
      <c r="F2" s="68"/>
      <c r="G2" s="68"/>
      <c r="H2" s="68"/>
      <c r="I2" s="416" t="s">
        <v>94</v>
      </c>
      <c r="J2" s="416"/>
    </row>
    <row r="3" spans="1:10" ht="20.25" customHeight="1">
      <c r="A3" s="315" t="s">
        <v>275</v>
      </c>
      <c r="B3" s="69"/>
      <c r="C3" s="69"/>
      <c r="D3" s="69"/>
      <c r="E3" s="69"/>
      <c r="F3" s="69"/>
      <c r="G3" s="69"/>
      <c r="H3" s="69"/>
      <c r="I3" s="417" t="s">
        <v>24</v>
      </c>
      <c r="J3" s="417"/>
    </row>
    <row r="4" spans="1:10" ht="13.5" customHeight="1">
      <c r="A4" s="422" t="s">
        <v>66</v>
      </c>
      <c r="B4" s="418" t="s">
        <v>79</v>
      </c>
      <c r="C4" s="418"/>
      <c r="D4" s="418"/>
      <c r="E4" s="407" t="s">
        <v>80</v>
      </c>
      <c r="F4" s="419" t="s">
        <v>95</v>
      </c>
      <c r="G4" s="420"/>
      <c r="H4" s="420"/>
      <c r="I4" s="420"/>
      <c r="J4" s="421"/>
    </row>
    <row r="5" spans="1:10" ht="13.5" customHeight="1">
      <c r="A5" s="423"/>
      <c r="B5" s="422" t="s">
        <v>81</v>
      </c>
      <c r="C5" s="422" t="s">
        <v>82</v>
      </c>
      <c r="D5" s="422" t="s">
        <v>83</v>
      </c>
      <c r="E5" s="408"/>
      <c r="F5" s="410" t="s">
        <v>69</v>
      </c>
      <c r="G5" s="412" t="s">
        <v>73</v>
      </c>
      <c r="H5" s="413"/>
      <c r="I5" s="414"/>
      <c r="J5" s="410" t="s">
        <v>74</v>
      </c>
    </row>
    <row r="6" spans="1:10" ht="24" customHeight="1">
      <c r="A6" s="424"/>
      <c r="B6" s="424"/>
      <c r="C6" s="424"/>
      <c r="D6" s="424"/>
      <c r="E6" s="409"/>
      <c r="F6" s="411"/>
      <c r="G6" s="67" t="s">
        <v>76</v>
      </c>
      <c r="H6" s="67" t="s">
        <v>77</v>
      </c>
      <c r="I6" s="67" t="s">
        <v>78</v>
      </c>
      <c r="J6" s="411"/>
    </row>
    <row r="7" spans="1:10" s="143" customFormat="1" ht="24" customHeight="1">
      <c r="A7" s="161"/>
      <c r="B7" s="163"/>
      <c r="C7" s="162"/>
      <c r="D7" s="162"/>
      <c r="E7" s="163" t="s">
        <v>69</v>
      </c>
      <c r="F7" s="160">
        <v>756.07</v>
      </c>
      <c r="G7" s="160">
        <v>647.71</v>
      </c>
      <c r="H7" s="160">
        <v>102.1</v>
      </c>
      <c r="I7" s="160">
        <v>6.26</v>
      </c>
      <c r="J7" s="160">
        <v>0</v>
      </c>
    </row>
    <row r="8" spans="1:10" ht="24" customHeight="1">
      <c r="A8" s="161" t="s">
        <v>212</v>
      </c>
      <c r="B8" s="163"/>
      <c r="C8" s="162"/>
      <c r="D8" s="162"/>
      <c r="E8" s="163"/>
      <c r="F8" s="160">
        <v>756.07</v>
      </c>
      <c r="G8" s="160">
        <v>647.71</v>
      </c>
      <c r="H8" s="160">
        <v>102.1</v>
      </c>
      <c r="I8" s="160">
        <v>6.26</v>
      </c>
      <c r="J8" s="160">
        <v>0</v>
      </c>
    </row>
    <row r="9" spans="1:10" ht="24" customHeight="1">
      <c r="A9" s="161" t="s">
        <v>213</v>
      </c>
      <c r="B9" s="163">
        <v>208</v>
      </c>
      <c r="C9" s="162"/>
      <c r="D9" s="162"/>
      <c r="E9" s="163" t="s">
        <v>215</v>
      </c>
      <c r="F9" s="160">
        <v>70.72</v>
      </c>
      <c r="G9" s="160">
        <v>69.459999999999994</v>
      </c>
      <c r="H9" s="160">
        <v>0.85</v>
      </c>
      <c r="I9" s="160">
        <v>0.41</v>
      </c>
      <c r="J9" s="160">
        <v>0</v>
      </c>
    </row>
    <row r="10" spans="1:10" ht="24" customHeight="1">
      <c r="A10" s="161" t="s">
        <v>216</v>
      </c>
      <c r="B10" s="163"/>
      <c r="C10" s="162" t="s">
        <v>217</v>
      </c>
      <c r="D10" s="162"/>
      <c r="E10" s="163" t="s">
        <v>218</v>
      </c>
      <c r="F10" s="160">
        <v>70.72</v>
      </c>
      <c r="G10" s="160">
        <v>69.459999999999994</v>
      </c>
      <c r="H10" s="160">
        <v>0.85</v>
      </c>
      <c r="I10" s="160">
        <v>0.41</v>
      </c>
      <c r="J10" s="160">
        <v>0</v>
      </c>
    </row>
    <row r="11" spans="1:10" ht="24" customHeight="1">
      <c r="A11" s="161" t="s">
        <v>219</v>
      </c>
      <c r="B11" s="163">
        <v>208</v>
      </c>
      <c r="C11" s="162" t="s">
        <v>220</v>
      </c>
      <c r="D11" s="162" t="s">
        <v>221</v>
      </c>
      <c r="E11" s="163" t="s">
        <v>222</v>
      </c>
      <c r="F11" s="160">
        <v>1.26</v>
      </c>
      <c r="G11" s="160">
        <v>0</v>
      </c>
      <c r="H11" s="160">
        <v>0.85</v>
      </c>
      <c r="I11" s="160">
        <v>0.41</v>
      </c>
      <c r="J11" s="160">
        <v>0</v>
      </c>
    </row>
    <row r="12" spans="1:10" ht="24" customHeight="1">
      <c r="A12" s="161" t="s">
        <v>219</v>
      </c>
      <c r="B12" s="163">
        <v>208</v>
      </c>
      <c r="C12" s="162" t="s">
        <v>220</v>
      </c>
      <c r="D12" s="162" t="s">
        <v>217</v>
      </c>
      <c r="E12" s="163" t="s">
        <v>223</v>
      </c>
      <c r="F12" s="160">
        <v>69.459999999999994</v>
      </c>
      <c r="G12" s="160">
        <v>69.459999999999994</v>
      </c>
      <c r="H12" s="160">
        <v>0</v>
      </c>
      <c r="I12" s="160">
        <v>0</v>
      </c>
      <c r="J12" s="160">
        <v>0</v>
      </c>
    </row>
    <row r="13" spans="1:10" ht="24" customHeight="1">
      <c r="A13" s="161" t="s">
        <v>213</v>
      </c>
      <c r="B13" s="163">
        <v>210</v>
      </c>
      <c r="C13" s="162"/>
      <c r="D13" s="162"/>
      <c r="E13" s="163" t="s">
        <v>224</v>
      </c>
      <c r="F13" s="160">
        <v>42.37</v>
      </c>
      <c r="G13" s="160">
        <v>42.37</v>
      </c>
      <c r="H13" s="160">
        <v>0</v>
      </c>
      <c r="I13" s="160">
        <v>0</v>
      </c>
      <c r="J13" s="160">
        <v>0</v>
      </c>
    </row>
    <row r="14" spans="1:10" ht="24" customHeight="1">
      <c r="A14" s="161" t="s">
        <v>216</v>
      </c>
      <c r="B14" s="163"/>
      <c r="C14" s="162" t="s">
        <v>225</v>
      </c>
      <c r="D14" s="162"/>
      <c r="E14" s="163" t="s">
        <v>226</v>
      </c>
      <c r="F14" s="160">
        <v>42.37</v>
      </c>
      <c r="G14" s="160">
        <v>42.37</v>
      </c>
      <c r="H14" s="160">
        <v>0</v>
      </c>
      <c r="I14" s="160">
        <v>0</v>
      </c>
      <c r="J14" s="160">
        <v>0</v>
      </c>
    </row>
    <row r="15" spans="1:10" ht="24" customHeight="1">
      <c r="A15" s="161" t="s">
        <v>219</v>
      </c>
      <c r="B15" s="163">
        <v>210</v>
      </c>
      <c r="C15" s="162" t="s">
        <v>227</v>
      </c>
      <c r="D15" s="162" t="s">
        <v>221</v>
      </c>
      <c r="E15" s="163" t="s">
        <v>228</v>
      </c>
      <c r="F15" s="160">
        <v>42.37</v>
      </c>
      <c r="G15" s="160">
        <v>42.37</v>
      </c>
      <c r="H15" s="160">
        <v>0</v>
      </c>
      <c r="I15" s="160">
        <v>0</v>
      </c>
      <c r="J15" s="160">
        <v>0</v>
      </c>
    </row>
    <row r="16" spans="1:10" ht="24" customHeight="1">
      <c r="A16" s="161" t="s">
        <v>213</v>
      </c>
      <c r="B16" s="163">
        <v>213</v>
      </c>
      <c r="C16" s="162"/>
      <c r="D16" s="162"/>
      <c r="E16" s="163" t="s">
        <v>229</v>
      </c>
      <c r="F16" s="160">
        <v>383.23</v>
      </c>
      <c r="G16" s="160">
        <v>318.04000000000002</v>
      </c>
      <c r="H16" s="160">
        <v>60.45</v>
      </c>
      <c r="I16" s="160">
        <v>4.74</v>
      </c>
      <c r="J16" s="160">
        <v>0</v>
      </c>
    </row>
    <row r="17" spans="1:10" ht="24" customHeight="1">
      <c r="A17" s="161" t="s">
        <v>216</v>
      </c>
      <c r="B17" s="163"/>
      <c r="C17" s="162" t="s">
        <v>230</v>
      </c>
      <c r="D17" s="162"/>
      <c r="E17" s="163" t="s">
        <v>231</v>
      </c>
      <c r="F17" s="160">
        <v>383.23</v>
      </c>
      <c r="G17" s="160">
        <v>318.04000000000002</v>
      </c>
      <c r="H17" s="160">
        <v>60.45</v>
      </c>
      <c r="I17" s="160">
        <v>4.74</v>
      </c>
      <c r="J17" s="160">
        <v>0</v>
      </c>
    </row>
    <row r="18" spans="1:10" ht="24" customHeight="1">
      <c r="A18" s="161" t="s">
        <v>219</v>
      </c>
      <c r="B18" s="163">
        <v>213</v>
      </c>
      <c r="C18" s="162" t="s">
        <v>232</v>
      </c>
      <c r="D18" s="162" t="s">
        <v>221</v>
      </c>
      <c r="E18" s="163" t="s">
        <v>233</v>
      </c>
      <c r="F18" s="160">
        <v>383.23</v>
      </c>
      <c r="G18" s="160">
        <v>318.04000000000002</v>
      </c>
      <c r="H18" s="160">
        <v>60.45</v>
      </c>
      <c r="I18" s="160">
        <v>4.74</v>
      </c>
      <c r="J18" s="160">
        <v>0</v>
      </c>
    </row>
    <row r="19" spans="1:10" ht="24" customHeight="1">
      <c r="A19" s="161" t="s">
        <v>213</v>
      </c>
      <c r="B19" s="163">
        <v>220</v>
      </c>
      <c r="C19" s="162"/>
      <c r="D19" s="162"/>
      <c r="E19" s="163" t="s">
        <v>234</v>
      </c>
      <c r="F19" s="160">
        <v>210.06</v>
      </c>
      <c r="G19" s="160">
        <v>168.15</v>
      </c>
      <c r="H19" s="160">
        <v>40.799999999999997</v>
      </c>
      <c r="I19" s="160">
        <v>1.1100000000000001</v>
      </c>
      <c r="J19" s="160">
        <v>0</v>
      </c>
    </row>
    <row r="20" spans="1:10" ht="24" customHeight="1">
      <c r="A20" s="161" t="s">
        <v>216</v>
      </c>
      <c r="B20" s="163"/>
      <c r="C20" s="162" t="s">
        <v>221</v>
      </c>
      <c r="D20" s="162"/>
      <c r="E20" s="163" t="s">
        <v>235</v>
      </c>
      <c r="F20" s="160">
        <v>210.06</v>
      </c>
      <c r="G20" s="160">
        <v>168.15</v>
      </c>
      <c r="H20" s="160">
        <v>40.799999999999997</v>
      </c>
      <c r="I20" s="160">
        <v>1.1100000000000001</v>
      </c>
      <c r="J20" s="160">
        <v>0</v>
      </c>
    </row>
    <row r="21" spans="1:10" ht="24" customHeight="1">
      <c r="A21" s="161" t="s">
        <v>219</v>
      </c>
      <c r="B21" s="163">
        <v>220</v>
      </c>
      <c r="C21" s="162" t="s">
        <v>236</v>
      </c>
      <c r="D21" s="162" t="s">
        <v>221</v>
      </c>
      <c r="E21" s="163" t="s">
        <v>237</v>
      </c>
      <c r="F21" s="160">
        <v>210.06</v>
      </c>
      <c r="G21" s="160">
        <v>168.15</v>
      </c>
      <c r="H21" s="160">
        <v>40.799999999999997</v>
      </c>
      <c r="I21" s="160">
        <v>1.1100000000000001</v>
      </c>
      <c r="J21" s="160">
        <v>0</v>
      </c>
    </row>
    <row r="22" spans="1:10" ht="24" customHeight="1">
      <c r="A22" s="161" t="s">
        <v>213</v>
      </c>
      <c r="B22" s="163">
        <v>221</v>
      </c>
      <c r="C22" s="162"/>
      <c r="D22" s="162"/>
      <c r="E22" s="163" t="s">
        <v>238</v>
      </c>
      <c r="F22" s="160">
        <v>49.69</v>
      </c>
      <c r="G22" s="160">
        <v>49.69</v>
      </c>
      <c r="H22" s="160">
        <v>0</v>
      </c>
      <c r="I22" s="160">
        <v>0</v>
      </c>
      <c r="J22" s="160">
        <v>0</v>
      </c>
    </row>
    <row r="23" spans="1:10" ht="24" customHeight="1">
      <c r="A23" s="161" t="s">
        <v>216</v>
      </c>
      <c r="B23" s="163"/>
      <c r="C23" s="162" t="s">
        <v>230</v>
      </c>
      <c r="D23" s="162"/>
      <c r="E23" s="163" t="s">
        <v>239</v>
      </c>
      <c r="F23" s="160">
        <v>49.69</v>
      </c>
      <c r="G23" s="160">
        <v>49.69</v>
      </c>
      <c r="H23" s="160">
        <v>0</v>
      </c>
      <c r="I23" s="160">
        <v>0</v>
      </c>
      <c r="J23" s="160">
        <v>0</v>
      </c>
    </row>
    <row r="24" spans="1:10" ht="24" customHeight="1">
      <c r="A24" s="161" t="s">
        <v>219</v>
      </c>
      <c r="B24" s="163">
        <v>221</v>
      </c>
      <c r="C24" s="162" t="s">
        <v>232</v>
      </c>
      <c r="D24" s="162" t="s">
        <v>221</v>
      </c>
      <c r="E24" s="163" t="s">
        <v>240</v>
      </c>
      <c r="F24" s="160">
        <v>49.69</v>
      </c>
      <c r="G24" s="160">
        <v>49.69</v>
      </c>
      <c r="H24" s="160">
        <v>0</v>
      </c>
      <c r="I24" s="160">
        <v>0</v>
      </c>
      <c r="J24" s="160">
        <v>0</v>
      </c>
    </row>
  </sheetData>
  <sheetProtection formatCells="0" formatColumns="0" formatRows="0"/>
  <mergeCells count="13">
    <mergeCell ref="E4:E6"/>
    <mergeCell ref="F5:F6"/>
    <mergeCell ref="J5:J6"/>
    <mergeCell ref="G5:I5"/>
    <mergeCell ref="A1:J1"/>
    <mergeCell ref="I2:J2"/>
    <mergeCell ref="I3:J3"/>
    <mergeCell ref="B4:D4"/>
    <mergeCell ref="F4:J4"/>
    <mergeCell ref="A4:A6"/>
    <mergeCell ref="B5:B6"/>
    <mergeCell ref="C5:C6"/>
    <mergeCell ref="D5:D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32</vt:i4>
      </vt:variant>
    </vt:vector>
  </HeadingPairs>
  <TitlesOfParts>
    <vt:vector size="54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  <vt:lpstr>'10一般公共预算基本支出经济分类表'!Print_Area</vt:lpstr>
      <vt:lpstr>'11纳入预算管理的行政事业性收费支出预算明细表'!Print_Area</vt:lpstr>
      <vt:lpstr>'12纳入预算管理的政府性基金'!Print_Area</vt:lpstr>
      <vt:lpstr>'14项目支出表'!Print_Area</vt:lpstr>
      <vt:lpstr>'15政府采购表'!Print_Area</vt:lpstr>
      <vt:lpstr>'18机关运行经费'!Print_Area</vt:lpstr>
      <vt:lpstr>'1部门收支总表'!Print_Area</vt:lpstr>
      <vt:lpstr>'2部门收支总表'!Print_Area</vt:lpstr>
      <vt:lpstr>'3部门收入总表'!Print_Area</vt:lpstr>
      <vt:lpstr>'4部门支出总表'!Print_Area</vt:lpstr>
      <vt:lpstr>'5部门支出总表 (资金来源)'!Print_Area</vt:lpstr>
      <vt:lpstr>'6财政拨款收支总表'!Print_Area</vt:lpstr>
      <vt:lpstr>'7财政拨款支出按功能分类'!Print_Area</vt:lpstr>
      <vt:lpstr>'8一般公共预算支出表'!Print_Area</vt:lpstr>
      <vt:lpstr>'9一般公共预算基本支出表（资金来源）'!Print_Area</vt:lpstr>
      <vt:lpstr>首页!Print_Area</vt:lpstr>
      <vt:lpstr>'10一般公共预算基本支出经济分类表'!Print_Titles</vt:lpstr>
      <vt:lpstr>'11纳入预算管理的行政事业性收费支出预算明细表'!Print_Titles</vt:lpstr>
      <vt:lpstr>'12纳入预算管理的政府性基金'!Print_Titles</vt:lpstr>
      <vt:lpstr>'14项目支出表'!Print_Titles</vt:lpstr>
      <vt:lpstr>'15政府采购表'!Print_Titles</vt:lpstr>
      <vt:lpstr>'18机关运行经费'!Print_Titles</vt:lpstr>
      <vt:lpstr>'1部门收支总表'!Print_Titles</vt:lpstr>
      <vt:lpstr>'2部门收支总表'!Print_Titles</vt:lpstr>
      <vt:lpstr>'3部门收入总表'!Print_Titles</vt:lpstr>
      <vt:lpstr>'4部门支出总表'!Print_Titles</vt:lpstr>
      <vt:lpstr>'5部门支出总表 (资金来源)'!Print_Titles</vt:lpstr>
      <vt:lpstr>'6财政拨款收支总表'!Print_Titles</vt:lpstr>
      <vt:lpstr>'7财政拨款支出按功能分类'!Print_Titles</vt:lpstr>
      <vt:lpstr>'8一般公共预算支出表'!Print_Titles</vt:lpstr>
      <vt:lpstr>'9一般公共预算基本支出表（资金来源）'!Print_Titles</vt:lpstr>
      <vt:lpstr>首页!Print_Titles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2020-05-08T02:59:20Z</dcterms:created>
  <dcterms:modified xsi:type="dcterms:W3CDTF">2020-06-03T03:23:09Z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10815438</vt:i4>
  </property>
</Properties>
</file>