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2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'10一般公共预算基本支出经济分类表'!$A$1:$F$32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'14项目支出表'!$A$1:$P$8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'2部门收支总表'!$A$1:$R$13</definedName>
    <definedName name="_xlnm.Print_Area" localSheetId="4">'3部门收入总表'!$A$1:$O$30</definedName>
    <definedName name="_xlnm.Print_Area" localSheetId="5">'4部门支出总表'!$A$1:$J$30</definedName>
    <definedName name="_xlnm.Print_Area" localSheetId="6">'5部门支出总表 (资金来源)'!$A$1:$N$29</definedName>
    <definedName name="_xlnm.Print_Area" localSheetId="7">'6财政拨款收支总表'!$A$1:$O$13</definedName>
    <definedName name="_xlnm.Print_Area" localSheetId="8">'7财政拨款支出按功能分类'!$A$1:$J$30</definedName>
    <definedName name="_xlnm.Print_Area" localSheetId="9">'8一般公共预算支出表'!$A$1:$N$29</definedName>
    <definedName name="_xlnm.Print_Area" localSheetId="10">'9一般公共预算基本支出表（资金来源）'!$A$1:$AD$28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<sst xmlns="http://schemas.openxmlformats.org/spreadsheetml/2006/main" count="934" uniqueCount="278">
  <si>
    <t>附件2</t>
  </si>
  <si>
    <t>新宾满族自治县人力资源和社会保障中心(本级) 和 新宾满族自治县乡镇农业技术推广站 和 新宾满族自治县乡镇林业站 和 新宾满族自治县乡镇企业服务站 和 新宾满族自治县乡镇社会事业站2021年部门预算和“三公”经费预算公开表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</si>
  <si>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</si>
  <si>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</si>
  <si>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</si>
  <si>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</si>
  <si>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</si>
  <si>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</si>
  <si>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</si>
  <si>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</si>
  <si>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</si>
  <si>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</si>
  <si>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</si>
  <si>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</si>
  <si>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</si>
  <si>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</si>
  <si>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</si>
  <si>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</si>
  <si>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</si>
  <si>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</si>
  <si>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</si>
  <si>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</si>
  <si>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</si>
  <si>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</si>
  <si>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</si>
  <si>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部门名称：新宾满族自治县人力资源和社会保障中心(本级) 和 新宾满族自治县乡镇农业技术推广站 和 新宾满族自治县乡镇林业站 和 新宾满族自治县乡镇企业服务站 和 新宾满族自治县乡镇社会事业站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</si>
  <si>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</si>
  <si>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</si>
  <si>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</si>
  <si>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</si>
  <si>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</si>
  <si>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</si>
  <si>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</si>
  <si>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</si>
  <si>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</si>
  <si>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</si>
  <si>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</si>
  <si>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</si>
  <si>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</si>
  <si>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</si>
  <si>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</si>
  <si>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</si>
  <si>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</si>
  <si>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</si>
  <si>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</si>
  <si>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</si>
  <si>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</si>
  <si>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</si>
  <si>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</si>
  <si>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</si>
  <si>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</si>
  <si>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</si>
  <si>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</si>
  <si>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</si>
  <si>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</si>
  <si>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</si>
  <si>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</si>
  <si>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</si>
  <si>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</si>
  <si>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</si>
  <si>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</si>
  <si>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</si>
  <si>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</si>
  <si>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</si>
  <si>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</si>
  <si>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</si>
  <si>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</si>
  <si>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</si>
  <si>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</si>
  <si>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</si>
  <si>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</si>
  <si>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</si>
  <si>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</si>
  <si>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</si>
  <si>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</si>
  <si>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</si>
  <si>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</si>
  <si>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</si>
  <si>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</si>
  <si>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</si>
  <si>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</si>
  <si>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</si>
  <si>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</si>
  <si>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</si>
  <si>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</si>
  <si>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</si>
  <si>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</si>
  <si>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</si>
  <si>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</si>
  <si>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</si>
  <si>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</si>
  <si>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</si>
  <si>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</si>
  <si>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</si>
  <si>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</si>
  <si>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</si>
  <si>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新宾满族自治县人力资源和社会保障中心</t>
  </si>
  <si>
    <t xml:space="preserve">  新宾满族自治县人力资源和社会保障中心(本级)</t>
  </si>
  <si>
    <t xml:space="preserve">  新宾满族自治县乡镇农业技术推广站</t>
  </si>
  <si>
    <t xml:space="preserve">  新宾满族自治县乡镇林业站</t>
  </si>
  <si>
    <t xml:space="preserve">  新宾满族自治县乡镇企业服务站</t>
  </si>
  <si>
    <t xml:space="preserve">  新宾满族自治县乡镇社会事业站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</si>
  <si>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</si>
  <si>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</si>
  <si>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</si>
  <si>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</si>
  <si>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</si>
  <si>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</si>
  <si>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</si>
  <si>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新宾满族自治县人力资源和社会保障中心</t>
  </si>
  <si>
    <t>社会保障和就业支出</t>
  </si>
  <si>
    <t xml:space="preserve">    新宾满族自治县人力资源和社会保障中心</t>
  </si>
  <si>
    <t>05</t>
  </si>
  <si>
    <t xml:space="preserve">  行政事业单位养老支出</t>
  </si>
  <si>
    <t xml:space="preserve">      新宾满族自治县人力资源和社会保障中心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</si>
  <si>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</si>
  <si>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</si>
  <si>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</si>
  <si>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</si>
  <si>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07</t>
  </si>
  <si>
    <t xml:space="preserve">  就业补助</t>
  </si>
  <si>
    <t xml:space="preserve">  07</t>
  </si>
  <si>
    <t xml:space="preserve">    公益性岗位补贴</t>
  </si>
  <si>
    <t>10</t>
  </si>
  <si>
    <t xml:space="preserve">  社会福利</t>
  </si>
  <si>
    <t xml:space="preserve">  10</t>
  </si>
  <si>
    <t xml:space="preserve">    社会福利事业单位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</si>
  <si>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</si>
  <si>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</si>
  <si>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</si>
  <si>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</si>
  <si>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</si>
  <si>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农林水支出</t>
  </si>
  <si>
    <t>01</t>
  </si>
  <si>
    <t xml:space="preserve">  农业农村</t>
  </si>
  <si>
    <t xml:space="preserve">  01</t>
  </si>
  <si>
    <t>04</t>
  </si>
  <si>
    <t xml:space="preserve">    事业运行（农业）</t>
  </si>
  <si>
    <t xml:space="preserve">  林业和草原</t>
  </si>
  <si>
    <t xml:space="preserve">  02</t>
  </si>
  <si>
    <t xml:space="preserve">    事业机构</t>
  </si>
  <si>
    <t>资源勘探工业信息等支出</t>
  </si>
  <si>
    <t xml:space="preserve">  工业和信息产业监管</t>
  </si>
  <si>
    <t>50</t>
  </si>
  <si>
    <t xml:space="preserve">    事业运行（工业和信息产业监管）</t>
  </si>
  <si>
    <t>住房保障支出</t>
  </si>
  <si>
    <t xml:space="preserve">  住房改革支出</t>
  </si>
  <si>
    <t xml:space="preserve">    住房公积金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</si>
  <si>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</si>
  <si>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</si>
  <si>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</si>
  <si>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</si>
  <si>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</si>
  <si>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</si>
  <si>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</si>
  <si>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</si>
  <si>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</si>
  <si>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</si>
  <si>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</si>
  <si>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</si>
  <si>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</si>
  <si>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</si>
  <si>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</si>
  <si>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</si>
  <si>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</si>
  <si>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</si>
  <si>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</si>
  <si>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</si>
  <si>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</si>
  <si>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</si>
  <si>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</si>
  <si>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</si>
  <si>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</si>
  <si>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</si>
  <si>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</si>
  <si>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</si>
  <si>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</si>
  <si>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</si>
  <si>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</si>
  <si>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</si>
  <si>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</si>
  <si>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</si>
  <si>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</si>
  <si>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</si>
  <si>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</si>
  <si>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</si>
  <si>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</si>
  <si>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</si>
  <si>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</si>
  <si>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</si>
  <si>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</si>
  <si>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</si>
  <si>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</si>
  <si>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</si>
  <si>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</si>
  <si>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</si>
  <si>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</si>
  <si>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</si>
  <si>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差旅费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</si>
  <si>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</si>
  <si>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</si>
  <si>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</si>
  <si>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</si>
  <si>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</si>
  <si>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</si>
  <si>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</si>
  <si>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医疗费补助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</si>
  <si>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</si>
  <si>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</si>
  <si>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</si>
  <si>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</si>
  <si>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</si>
  <si>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</si>
  <si>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</si>
  <si>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</si>
  <si>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</si>
  <si>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</si>
  <si>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</si>
  <si>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</si>
  <si>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公益岗位资金</t>
  </si>
  <si>
    <t>截至10月份全县公益岗位人员223人，两清一减27人。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</si>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</sst>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176" formatCode="#,##0.0000"/>
    <numFmt numFmtId="41" formatCode="_ * #,##0_ ;_ * \-#,##0_ ;_ * &quot;-&quot;_ ;_ @_ "/>
    <numFmt numFmtId="177" formatCode="0.0_);[Red]\(0.0\)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 "/>
    <numFmt numFmtId="179" formatCode="#,##0.0"/>
    <numFmt numFmtId="180" formatCode="#,##0.00;[Red]#,##0.00"/>
    <numFmt numFmtId="181" formatCode="#,##0.00_ "/>
    <numFmt numFmtId="182" formatCode=";;"/>
  </numFmts>
  <fonts count="51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134"/>
    </font>
    <font>
      <sz val="11"/>
      <color theme="0"/>
      <name val="宋体"/>
      <charset val="134"/>
    </font>
    <font>
      <b/>
      <sz val="11"/>
      <color theme="3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sz val="11"/>
      <color rgb="FF3F3F7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</font>
    <font>
      <b/>
      <sz val="15"/>
      <color theme="3"/>
      <name val="宋体"/>
      <charset val="134"/>
    </font>
    <font>
      <sz val="11"/>
      <color rgb="FF9C6500"/>
      <name val="宋体"/>
      <charset val="134"/>
    </font>
    <font>
      <b/>
      <sz val="11"/>
      <color theme="0"/>
      <name val="宋体"/>
      <charset val="134"/>
    </font>
    <font>
      <b/>
      <sz val="10"/>
      <name val="Arial"/>
      <charset val="0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charset val="0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9" borderId="29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8" fillId="28" borderId="33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0" fillId="3" borderId="26" applyNumberFormat="0" applyFont="0" applyAlignment="0" applyProtection="0">
      <alignment vertical="center"/>
    </xf>
    <xf numFmtId="0" fontId="9" fillId="0" borderId="0"/>
    <xf numFmtId="0" fontId="22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6" borderId="27" applyNumberFormat="0" applyAlignment="0" applyProtection="0">
      <alignment vertical="center"/>
    </xf>
    <xf numFmtId="0" fontId="34" fillId="6" borderId="29" applyNumberFormat="0" applyAlignment="0" applyProtection="0">
      <alignment vertical="center"/>
    </xf>
    <xf numFmtId="0" fontId="9" fillId="0" borderId="0">
      <alignment vertical="center"/>
    </xf>
    <xf numFmtId="0" fontId="42" fillId="39" borderId="36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7" fillId="28" borderId="32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0" borderId="0"/>
    <xf numFmtId="0" fontId="22" fillId="37" borderId="0" applyNumberFormat="0" applyBorder="0" applyAlignment="0" applyProtection="0">
      <alignment vertical="center"/>
    </xf>
    <xf numFmtId="0" fontId="9" fillId="0" borderId="0"/>
    <xf numFmtId="0" fontId="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/>
    <xf numFmtId="0" fontId="22" fillId="3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0" borderId="0"/>
    <xf numFmtId="0" fontId="22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9" fillId="0" borderId="0"/>
    <xf numFmtId="0" fontId="20" fillId="4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9" fillId="0" borderId="0"/>
    <xf numFmtId="0" fontId="35" fillId="2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46" fillId="0" borderId="0" applyNumberFormat="0" applyFill="0" applyBorder="0" applyAlignment="0" applyProtection="0">
      <alignment vertical="top"/>
    </xf>
    <xf numFmtId="0" fontId="35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45" fillId="42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9" fillId="46" borderId="33" applyNumberFormat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0" borderId="0"/>
    <xf numFmtId="0" fontId="50" fillId="55" borderId="3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4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9" fillId="53" borderId="37" applyNumberFormat="0" applyFont="0" applyAlignment="0" applyProtection="0">
      <alignment vertical="center"/>
    </xf>
  </cellStyleXfs>
  <cellXfs count="492">
    <xf numFmtId="0" fontId="0" fillId="0" borderId="0" xfId="0">
      <alignment vertical="center"/>
    </xf>
    <xf numFmtId="0" fontId="1" fillId="0" borderId="0" xfId="137" applyFont="1" applyAlignment="1">
      <alignment horizontal="center" vertical="center"/>
    </xf>
    <xf numFmtId="0" fontId="2" fillId="0" borderId="0" xfId="137" applyFont="1" applyAlignment="1">
      <alignment horizontal="center" vertical="center"/>
    </xf>
    <xf numFmtId="0" fontId="3" fillId="0" borderId="0" xfId="137" applyFont="1" applyAlignment="1">
      <alignment vertical="center"/>
    </xf>
    <xf numFmtId="0" fontId="3" fillId="0" borderId="0" xfId="137" applyFont="1" applyAlignment="1">
      <alignment horizontal="center" vertical="center"/>
    </xf>
    <xf numFmtId="0" fontId="4" fillId="0" borderId="1" xfId="137" applyFont="1" applyBorder="1" applyAlignment="1">
      <alignment horizontal="center" vertical="center"/>
    </xf>
    <xf numFmtId="0" fontId="4" fillId="0" borderId="2" xfId="137" applyFont="1" applyBorder="1" applyAlignment="1">
      <alignment horizontal="center" vertical="center"/>
    </xf>
    <xf numFmtId="0" fontId="4" fillId="0" borderId="1" xfId="137" applyFont="1" applyBorder="1" applyAlignment="1">
      <alignment horizontal="center" vertical="center" wrapText="1"/>
    </xf>
    <xf numFmtId="0" fontId="4" fillId="0" borderId="3" xfId="137" applyFont="1" applyBorder="1" applyAlignment="1">
      <alignment horizontal="center" vertical="center"/>
    </xf>
    <xf numFmtId="0" fontId="4" fillId="0" borderId="4" xfId="137" applyFont="1" applyBorder="1" applyAlignment="1">
      <alignment horizontal="center" vertical="center"/>
    </xf>
    <xf numFmtId="0" fontId="4" fillId="0" borderId="5" xfId="137" applyFont="1" applyBorder="1" applyAlignment="1">
      <alignment horizontal="center" vertical="center"/>
    </xf>
    <xf numFmtId="0" fontId="3" fillId="0" borderId="2" xfId="137" applyFont="1" applyBorder="1" applyAlignment="1">
      <alignment horizontal="center" vertical="center" wrapText="1"/>
    </xf>
    <xf numFmtId="0" fontId="3" fillId="0" borderId="5" xfId="137" applyFont="1" applyBorder="1" applyAlignment="1">
      <alignment horizontal="center" vertical="center" wrapText="1"/>
    </xf>
    <xf numFmtId="0" fontId="3" fillId="0" borderId="3" xfId="137" applyFont="1" applyBorder="1" applyAlignment="1">
      <alignment horizontal="center" vertical="center" wrapText="1"/>
    </xf>
    <xf numFmtId="0" fontId="5" fillId="2" borderId="0" xfId="33" applyFont="1" applyFill="1" applyAlignment="1">
      <alignment horizontal="centerContinuous" vertical="center"/>
    </xf>
    <xf numFmtId="0" fontId="6" fillId="2" borderId="6" xfId="127" applyFont="1" applyFill="1" applyBorder="1" applyAlignment="1">
      <alignment vertical="center"/>
    </xf>
    <xf numFmtId="0" fontId="7" fillId="2" borderId="0" xfId="33" applyFont="1" applyFill="1">
      <alignment vertical="center"/>
    </xf>
    <xf numFmtId="0" fontId="7" fillId="2" borderId="7" xfId="33" applyNumberFormat="1" applyFont="1" applyFill="1" applyBorder="1" applyAlignment="1" applyProtection="1">
      <alignment horizontal="center" vertical="center"/>
    </xf>
    <xf numFmtId="0" fontId="7" fillId="2" borderId="2" xfId="33" applyNumberFormat="1" applyFont="1" applyFill="1" applyBorder="1" applyAlignment="1" applyProtection="1">
      <alignment horizontal="center" vertical="center"/>
    </xf>
    <xf numFmtId="0" fontId="7" fillId="2" borderId="5" xfId="33" applyNumberFormat="1" applyFont="1" applyFill="1" applyBorder="1" applyAlignment="1" applyProtection="1">
      <alignment horizontal="center" vertical="center"/>
    </xf>
    <xf numFmtId="0" fontId="7" fillId="2" borderId="8" xfId="33" applyNumberFormat="1" applyFont="1" applyFill="1" applyBorder="1" applyAlignment="1" applyProtection="1">
      <alignment horizontal="center" vertical="center"/>
    </xf>
    <xf numFmtId="0" fontId="7" fillId="2" borderId="1" xfId="33" applyNumberFormat="1" applyFont="1" applyFill="1" applyBorder="1" applyAlignment="1" applyProtection="1">
      <alignment horizontal="center" vertical="center"/>
    </xf>
    <xf numFmtId="0" fontId="6" fillId="0" borderId="2" xfId="33" applyFont="1" applyBorder="1" applyAlignment="1">
      <alignment horizontal="center" vertical="center" wrapText="1"/>
    </xf>
    <xf numFmtId="0" fontId="6" fillId="0" borderId="5" xfId="33" applyFont="1" applyBorder="1" applyAlignment="1">
      <alignment horizontal="center" vertical="center" wrapText="1"/>
    </xf>
    <xf numFmtId="0" fontId="6" fillId="0" borderId="3" xfId="33" applyFont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/>
    </xf>
    <xf numFmtId="0" fontId="6" fillId="0" borderId="1" xfId="33" applyFont="1" applyBorder="1" applyAlignment="1">
      <alignment vertical="center" wrapText="1"/>
    </xf>
    <xf numFmtId="0" fontId="7" fillId="2" borderId="9" xfId="33" applyNumberFormat="1" applyFont="1" applyFill="1" applyBorder="1" applyAlignment="1" applyProtection="1">
      <alignment horizontal="center" vertical="center"/>
    </xf>
    <xf numFmtId="0" fontId="7" fillId="2" borderId="9" xfId="33" applyNumberFormat="1" applyFont="1" applyFill="1" applyBorder="1" applyAlignment="1" applyProtection="1">
      <alignment vertical="center"/>
    </xf>
    <xf numFmtId="0" fontId="7" fillId="2" borderId="9" xfId="33" applyNumberFormat="1" applyFont="1" applyFill="1" applyBorder="1" applyAlignment="1" applyProtection="1">
      <alignment vertical="center" wrapText="1"/>
    </xf>
    <xf numFmtId="0" fontId="8" fillId="2" borderId="0" xfId="33" applyFont="1" applyFill="1">
      <alignment vertical="center"/>
    </xf>
    <xf numFmtId="0" fontId="7" fillId="2" borderId="3" xfId="33" applyNumberFormat="1" applyFont="1" applyFill="1" applyBorder="1" applyAlignment="1" applyProtection="1">
      <alignment horizontal="center" vertical="center"/>
    </xf>
    <xf numFmtId="0" fontId="7" fillId="2" borderId="7" xfId="33" applyNumberFormat="1" applyFont="1" applyFill="1" applyBorder="1" applyAlignment="1" applyProtection="1">
      <alignment horizontal="center" vertical="center" wrapText="1"/>
    </xf>
    <xf numFmtId="0" fontId="7" fillId="2" borderId="8" xfId="33" applyNumberFormat="1" applyFont="1" applyFill="1" applyBorder="1" applyAlignment="1" applyProtection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vertical="center" wrapText="1"/>
    </xf>
    <xf numFmtId="0" fontId="9" fillId="0" borderId="0" xfId="33">
      <alignment vertical="center"/>
    </xf>
    <xf numFmtId="0" fontId="7" fillId="2" borderId="0" xfId="33" applyNumberFormat="1" applyFont="1" applyFill="1" applyAlignment="1" applyProtection="1">
      <alignment horizontal="right" vertical="center"/>
    </xf>
    <xf numFmtId="0" fontId="7" fillId="2" borderId="0" xfId="33" applyFont="1" applyFill="1" applyAlignment="1">
      <alignment horizontal="right" vertical="center"/>
    </xf>
    <xf numFmtId="0" fontId="7" fillId="2" borderId="2" xfId="33" applyNumberFormat="1" applyFont="1" applyFill="1" applyBorder="1" applyAlignment="1" applyProtection="1">
      <alignment horizontal="center" vertical="center" wrapText="1"/>
    </xf>
    <xf numFmtId="0" fontId="7" fillId="2" borderId="5" xfId="33" applyNumberFormat="1" applyFont="1" applyFill="1" applyBorder="1" applyAlignment="1" applyProtection="1">
      <alignment horizontal="center" vertical="center" wrapText="1"/>
    </xf>
    <xf numFmtId="0" fontId="7" fillId="2" borderId="3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69" applyNumberFormat="1" applyFont="1" applyFill="1" applyAlignment="1" applyProtection="1">
      <alignment horizontal="centerContinuous" vertical="center"/>
    </xf>
    <xf numFmtId="2" fontId="10" fillId="0" borderId="0" xfId="169" applyNumberFormat="1" applyFont="1" applyFill="1" applyAlignment="1" applyProtection="1">
      <alignment horizontal="centerContinuous" vertical="center"/>
    </xf>
    <xf numFmtId="2" fontId="8" fillId="0" borderId="0" xfId="169" applyNumberFormat="1" applyFont="1" applyFill="1" applyAlignment="1" applyProtection="1">
      <alignment horizontal="center" vertical="center"/>
    </xf>
    <xf numFmtId="2" fontId="6" fillId="0" borderId="0" xfId="169" applyNumberFormat="1" applyFont="1" applyFill="1" applyAlignment="1" applyProtection="1">
      <alignment horizontal="right" vertical="center"/>
    </xf>
    <xf numFmtId="0" fontId="6" fillId="0" borderId="6" xfId="127" applyFont="1" applyFill="1" applyBorder="1" applyAlignment="1">
      <alignment horizontal="left" vertical="center"/>
    </xf>
    <xf numFmtId="177" fontId="8" fillId="0" borderId="0" xfId="169" applyNumberFormat="1" applyFont="1" applyFill="1" applyAlignment="1">
      <alignment horizontal="center" vertical="center"/>
    </xf>
    <xf numFmtId="177" fontId="6" fillId="0" borderId="6" xfId="169" applyNumberFormat="1" applyFont="1" applyFill="1" applyBorder="1" applyAlignment="1" applyProtection="1">
      <alignment horizontal="right" vertical="center"/>
    </xf>
    <xf numFmtId="49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7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0" borderId="10" xfId="150" applyNumberFormat="1" applyFont="1" applyFill="1" applyBorder="1" applyAlignment="1" applyProtection="1">
      <alignment horizontal="left" wrapText="1"/>
    </xf>
    <xf numFmtId="0" fontId="8" fillId="0" borderId="10" xfId="150" applyNumberFormat="1" applyFont="1" applyFill="1" applyBorder="1" applyAlignment="1" applyProtection="1">
      <alignment horizontal="left"/>
    </xf>
    <xf numFmtId="49" fontId="8" fillId="0" borderId="10" xfId="150" applyNumberFormat="1" applyFont="1" applyFill="1" applyBorder="1" applyAlignment="1" applyProtection="1">
      <alignment horizontal="left"/>
    </xf>
    <xf numFmtId="4" fontId="8" fillId="0" borderId="10" xfId="169" applyNumberFormat="1" applyFont="1" applyFill="1" applyBorder="1" applyAlignment="1" applyProtection="1">
      <alignment horizontal="right" wrapText="1"/>
    </xf>
    <xf numFmtId="49" fontId="4" fillId="0" borderId="0" xfId="169" applyNumberFormat="1" applyFont="1" applyFill="1" applyAlignment="1" applyProtection="1">
      <alignment vertical="center"/>
    </xf>
    <xf numFmtId="0" fontId="9" fillId="0" borderId="0" xfId="150">
      <alignment vertical="center"/>
    </xf>
    <xf numFmtId="177" fontId="8" fillId="0" borderId="0" xfId="169" applyNumberFormat="1" applyFont="1" applyFill="1" applyAlignment="1">
      <alignment vertical="center"/>
    </xf>
    <xf numFmtId="178" fontId="4" fillId="0" borderId="0" xfId="150" applyNumberFormat="1" applyFont="1" applyAlignment="1">
      <alignment horizontal="left" vertical="center" wrapText="1"/>
    </xf>
    <xf numFmtId="0" fontId="11" fillId="0" borderId="0" xfId="123" applyFont="1" applyAlignment="1"/>
    <xf numFmtId="0" fontId="9" fillId="0" borderId="0" xfId="123">
      <alignment vertical="center"/>
    </xf>
    <xf numFmtId="0" fontId="1" fillId="0" borderId="0" xfId="154" applyFont="1" applyAlignment="1">
      <alignment horizontal="center" vertical="center"/>
    </xf>
    <xf numFmtId="0" fontId="8" fillId="0" borderId="0" xfId="154" applyFont="1" applyFill="1">
      <alignment vertical="center"/>
    </xf>
    <xf numFmtId="0" fontId="8" fillId="0" borderId="0" xfId="154" applyFont="1" applyAlignment="1">
      <alignment horizontal="right"/>
    </xf>
    <xf numFmtId="0" fontId="12" fillId="0" borderId="11" xfId="154" applyFont="1" applyBorder="1" applyAlignment="1">
      <alignment horizontal="center" vertical="center"/>
    </xf>
    <xf numFmtId="0" fontId="12" fillId="0" borderId="12" xfId="154" applyFont="1" applyBorder="1" applyAlignment="1">
      <alignment horizontal="center" vertical="center"/>
    </xf>
    <xf numFmtId="0" fontId="12" fillId="0" borderId="13" xfId="154" applyFont="1" applyBorder="1" applyAlignment="1">
      <alignment horizontal="center" vertical="center"/>
    </xf>
    <xf numFmtId="0" fontId="12" fillId="0" borderId="14" xfId="154" applyFont="1" applyBorder="1" applyAlignment="1">
      <alignment horizontal="center" vertical="center"/>
    </xf>
    <xf numFmtId="0" fontId="12" fillId="0" borderId="15" xfId="154" applyFont="1" applyBorder="1" applyAlignment="1">
      <alignment horizontal="center" vertical="center"/>
    </xf>
    <xf numFmtId="0" fontId="12" fillId="0" borderId="4" xfId="154" applyFont="1" applyBorder="1" applyAlignment="1">
      <alignment horizontal="center" vertical="center"/>
    </xf>
    <xf numFmtId="0" fontId="12" fillId="0" borderId="1" xfId="154" applyFont="1" applyBorder="1" applyAlignment="1">
      <alignment horizontal="center"/>
    </xf>
    <xf numFmtId="0" fontId="12" fillId="0" borderId="16" xfId="154" applyFont="1" applyBorder="1" applyAlignment="1">
      <alignment horizontal="center"/>
    </xf>
    <xf numFmtId="0" fontId="12" fillId="0" borderId="15" xfId="154" applyFont="1" applyFill="1" applyBorder="1" applyAlignment="1">
      <alignment vertical="center"/>
    </xf>
    <xf numFmtId="4" fontId="12" fillId="0" borderId="1" xfId="154" applyNumberFormat="1" applyFont="1" applyFill="1" applyBorder="1" applyAlignment="1">
      <alignment horizontal="right"/>
    </xf>
    <xf numFmtId="180" fontId="12" fillId="0" borderId="1" xfId="154" applyNumberFormat="1" applyFont="1" applyFill="1" applyBorder="1" applyAlignment="1">
      <alignment horizontal="right"/>
    </xf>
    <xf numFmtId="180" fontId="11" fillId="0" borderId="1" xfId="154" applyNumberFormat="1" applyFont="1" applyFill="1" applyBorder="1" applyAlignment="1">
      <alignment horizontal="right"/>
    </xf>
    <xf numFmtId="10" fontId="11" fillId="0" borderId="16" xfId="154" applyNumberFormat="1" applyFont="1" applyFill="1" applyBorder="1" applyAlignment="1">
      <alignment horizontal="right"/>
    </xf>
    <xf numFmtId="0" fontId="11" fillId="0" borderId="15" xfId="154" applyFont="1" applyFill="1" applyBorder="1" applyAlignment="1">
      <alignment vertical="center" wrapText="1"/>
    </xf>
    <xf numFmtId="4" fontId="11" fillId="0" borderId="1" xfId="154" applyNumberFormat="1" applyFont="1" applyFill="1" applyBorder="1" applyAlignment="1" applyProtection="1">
      <alignment horizontal="right"/>
    </xf>
    <xf numFmtId="0" fontId="11" fillId="0" borderId="15" xfId="154" applyFont="1" applyFill="1" applyBorder="1" applyAlignment="1">
      <alignment vertical="center"/>
    </xf>
    <xf numFmtId="0" fontId="11" fillId="0" borderId="1" xfId="154" applyFont="1" applyFill="1" applyBorder="1" applyAlignment="1">
      <alignment horizontal="right"/>
    </xf>
    <xf numFmtId="4" fontId="11" fillId="0" borderId="1" xfId="154" applyNumberFormat="1" applyFont="1" applyFill="1" applyBorder="1" applyAlignment="1">
      <alignment horizontal="right"/>
    </xf>
    <xf numFmtId="0" fontId="11" fillId="0" borderId="15" xfId="154" applyFont="1" applyBorder="1" applyAlignment="1">
      <alignment vertical="center"/>
    </xf>
    <xf numFmtId="0" fontId="11" fillId="0" borderId="1" xfId="154" applyFont="1" applyBorder="1">
      <alignment vertical="center"/>
    </xf>
    <xf numFmtId="180" fontId="11" fillId="0" borderId="1" xfId="154" applyNumberFormat="1" applyFont="1" applyBorder="1" applyAlignment="1">
      <alignment horizontal="right"/>
    </xf>
    <xf numFmtId="181" fontId="11" fillId="0" borderId="1" xfId="154" applyNumberFormat="1" applyFont="1" applyBorder="1">
      <alignment vertical="center"/>
    </xf>
    <xf numFmtId="178" fontId="12" fillId="0" borderId="16" xfId="154" applyNumberFormat="1" applyFont="1" applyBorder="1">
      <alignment vertical="center"/>
    </xf>
    <xf numFmtId="0" fontId="11" fillId="0" borderId="17" xfId="154" applyFont="1" applyBorder="1" applyAlignment="1">
      <alignment vertical="center"/>
    </xf>
    <xf numFmtId="0" fontId="11" fillId="0" borderId="18" xfId="154" applyFont="1" applyBorder="1">
      <alignment vertical="center"/>
    </xf>
    <xf numFmtId="180" fontId="11" fillId="0" borderId="18" xfId="154" applyNumberFormat="1" applyFont="1" applyBorder="1" applyAlignment="1">
      <alignment horizontal="right"/>
    </xf>
    <xf numFmtId="181" fontId="11" fillId="0" borderId="18" xfId="154" applyNumberFormat="1" applyFont="1" applyBorder="1">
      <alignment vertical="center"/>
    </xf>
    <xf numFmtId="178" fontId="11" fillId="0" borderId="19" xfId="154" applyNumberFormat="1" applyFont="1" applyBorder="1">
      <alignment vertical="center"/>
    </xf>
    <xf numFmtId="0" fontId="5" fillId="0" borderId="0" xfId="121" applyFont="1" applyAlignment="1">
      <alignment horizontal="center" vertical="center"/>
    </xf>
    <xf numFmtId="0" fontId="5" fillId="0" borderId="0" xfId="121" applyFont="1" applyAlignment="1">
      <alignment horizontal="centerContinuous" vertical="center"/>
    </xf>
    <xf numFmtId="0" fontId="7" fillId="0" borderId="0" xfId="121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7" fillId="0" borderId="0" xfId="121" applyFont="1" applyAlignment="1">
      <alignment horizontal="right" vertical="center"/>
    </xf>
    <xf numFmtId="0" fontId="7" fillId="0" borderId="7" xfId="121" applyNumberFormat="1" applyFont="1" applyFill="1" applyBorder="1" applyAlignment="1" applyProtection="1">
      <alignment horizontal="center" vertical="center"/>
    </xf>
    <xf numFmtId="0" fontId="7" fillId="0" borderId="7" xfId="121" applyNumberFormat="1" applyFont="1" applyFill="1" applyBorder="1" applyAlignment="1" applyProtection="1">
      <alignment horizontal="center" vertical="center" wrapText="1"/>
    </xf>
    <xf numFmtId="0" fontId="7" fillId="2" borderId="2" xfId="121" applyNumberFormat="1" applyFont="1" applyFill="1" applyBorder="1" applyAlignment="1" applyProtection="1">
      <alignment horizontal="center" vertical="center" wrapText="1"/>
    </xf>
    <xf numFmtId="0" fontId="7" fillId="2" borderId="5" xfId="121" applyNumberFormat="1" applyFont="1" applyFill="1" applyBorder="1" applyAlignment="1" applyProtection="1">
      <alignment horizontal="center" vertical="center" wrapText="1"/>
    </xf>
    <xf numFmtId="0" fontId="7" fillId="2" borderId="3" xfId="121" applyNumberFormat="1" applyFont="1" applyFill="1" applyBorder="1" applyAlignment="1" applyProtection="1">
      <alignment horizontal="center" vertical="center" wrapText="1"/>
    </xf>
    <xf numFmtId="0" fontId="7" fillId="2" borderId="7" xfId="121" applyNumberFormat="1" applyFont="1" applyFill="1" applyBorder="1" applyAlignment="1" applyProtection="1">
      <alignment horizontal="center" vertical="center" wrapText="1"/>
    </xf>
    <xf numFmtId="0" fontId="7" fillId="0" borderId="8" xfId="121" applyNumberFormat="1" applyFont="1" applyFill="1" applyBorder="1" applyAlignment="1" applyProtection="1">
      <alignment horizontal="center" vertical="center"/>
    </xf>
    <xf numFmtId="0" fontId="7" fillId="0" borderId="8" xfId="121" applyNumberFormat="1" applyFont="1" applyFill="1" applyBorder="1" applyAlignment="1" applyProtection="1">
      <alignment horizontal="center" vertical="center" wrapText="1"/>
    </xf>
    <xf numFmtId="0" fontId="7" fillId="2" borderId="7" xfId="121" applyFont="1" applyFill="1" applyBorder="1" applyAlignment="1">
      <alignment horizontal="center" vertical="center"/>
    </xf>
    <xf numFmtId="0" fontId="7" fillId="2" borderId="8" xfId="121" applyNumberFormat="1" applyFont="1" applyFill="1" applyBorder="1" applyAlignment="1" applyProtection="1">
      <alignment horizontal="center" vertical="center" wrapText="1"/>
    </xf>
    <xf numFmtId="0" fontId="7" fillId="0" borderId="4" xfId="121" applyNumberFormat="1" applyFont="1" applyFill="1" applyBorder="1" applyAlignment="1" applyProtection="1">
      <alignment horizontal="center" vertical="center"/>
    </xf>
    <xf numFmtId="0" fontId="7" fillId="0" borderId="4" xfId="121" applyNumberFormat="1" applyFont="1" applyFill="1" applyBorder="1" applyAlignment="1" applyProtection="1">
      <alignment horizontal="center" vertical="center" wrapText="1"/>
    </xf>
    <xf numFmtId="0" fontId="7" fillId="2" borderId="4" xfId="121" applyFont="1" applyFill="1" applyBorder="1" applyAlignment="1">
      <alignment horizontal="center" vertical="center"/>
    </xf>
    <xf numFmtId="0" fontId="7" fillId="2" borderId="4" xfId="121" applyNumberFormat="1" applyFont="1" applyFill="1" applyBorder="1" applyAlignment="1" applyProtection="1">
      <alignment horizontal="center" vertical="center" wrapText="1"/>
    </xf>
    <xf numFmtId="0" fontId="7" fillId="0" borderId="1" xfId="121" applyFont="1" applyBorder="1" applyAlignment="1">
      <alignment horizontal="center" vertical="center"/>
    </xf>
    <xf numFmtId="182" fontId="8" fillId="0" borderId="1" xfId="121" applyNumberFormat="1" applyFont="1" applyFill="1" applyBorder="1" applyAlignment="1" applyProtection="1">
      <alignment vertical="center" wrapText="1"/>
    </xf>
    <xf numFmtId="49" fontId="8" fillId="0" borderId="1" xfId="121" applyNumberFormat="1" applyFont="1" applyFill="1" applyBorder="1" applyAlignment="1" applyProtection="1">
      <alignment vertical="center" wrapText="1"/>
    </xf>
    <xf numFmtId="0" fontId="9" fillId="0" borderId="1" xfId="121" applyBorder="1">
      <alignment vertical="center"/>
    </xf>
    <xf numFmtId="0" fontId="6" fillId="0" borderId="0" xfId="121" applyFont="1" applyFill="1">
      <alignment vertical="center"/>
    </xf>
    <xf numFmtId="0" fontId="7" fillId="0" borderId="0" xfId="121" applyFont="1">
      <alignment vertical="center"/>
    </xf>
    <xf numFmtId="0" fontId="5" fillId="0" borderId="0" xfId="119" applyFont="1" applyAlignment="1">
      <alignment horizontal="center" vertical="center"/>
    </xf>
    <xf numFmtId="0" fontId="5" fillId="0" borderId="0" xfId="119" applyFont="1" applyAlignment="1">
      <alignment horizontal="centerContinuous" vertical="center"/>
    </xf>
    <xf numFmtId="0" fontId="9" fillId="0" borderId="0" xfId="119">
      <alignment vertical="center"/>
    </xf>
    <xf numFmtId="0" fontId="7" fillId="0" borderId="20" xfId="119" applyNumberFormat="1" applyFont="1" applyFill="1" applyBorder="1" applyAlignment="1" applyProtection="1">
      <alignment horizontal="center" vertical="center"/>
    </xf>
    <xf numFmtId="0" fontId="7" fillId="0" borderId="2" xfId="119" applyNumberFormat="1" applyFont="1" applyFill="1" applyBorder="1" applyAlignment="1" applyProtection="1">
      <alignment horizontal="center" vertical="center"/>
    </xf>
    <xf numFmtId="0" fontId="7" fillId="0" borderId="5" xfId="119" applyNumberFormat="1" applyFont="1" applyFill="1" applyBorder="1" applyAlignment="1" applyProtection="1">
      <alignment horizontal="center" vertical="center"/>
    </xf>
    <xf numFmtId="0" fontId="7" fillId="0" borderId="21" xfId="119" applyNumberFormat="1" applyFont="1" applyFill="1" applyBorder="1" applyAlignment="1" applyProtection="1">
      <alignment horizontal="center" vertical="center"/>
    </xf>
    <xf numFmtId="0" fontId="7" fillId="0" borderId="7" xfId="119" applyNumberFormat="1" applyFont="1" applyFill="1" applyBorder="1" applyAlignment="1" applyProtection="1">
      <alignment horizontal="center" vertical="center"/>
    </xf>
    <xf numFmtId="0" fontId="6" fillId="0" borderId="2" xfId="119" applyFont="1" applyBorder="1" applyAlignment="1">
      <alignment horizontal="center" vertical="center" wrapText="1"/>
    </xf>
    <xf numFmtId="0" fontId="6" fillId="0" borderId="5" xfId="119" applyFont="1" applyBorder="1" applyAlignment="1">
      <alignment horizontal="center" vertical="center" wrapText="1"/>
    </xf>
    <xf numFmtId="0" fontId="7" fillId="0" borderId="22" xfId="119" applyNumberFormat="1" applyFont="1" applyFill="1" applyBorder="1" applyAlignment="1" applyProtection="1">
      <alignment horizontal="center" vertical="center"/>
    </xf>
    <xf numFmtId="0" fontId="7" fillId="0" borderId="4" xfId="119" applyNumberFormat="1" applyFont="1" applyFill="1" applyBorder="1" applyAlignment="1" applyProtection="1">
      <alignment horizontal="center" vertical="center"/>
    </xf>
    <xf numFmtId="0" fontId="6" fillId="0" borderId="1" xfId="119" applyFont="1" applyBorder="1" applyAlignment="1">
      <alignment horizontal="center" vertical="center" wrapText="1"/>
    </xf>
    <xf numFmtId="49" fontId="9" fillId="0" borderId="1" xfId="119" applyNumberFormat="1" applyFont="1" applyFill="1" applyBorder="1" applyAlignment="1" applyProtection="1">
      <alignment horizontal="left"/>
    </xf>
    <xf numFmtId="49" fontId="8" fillId="0" borderId="2" xfId="119" applyNumberFormat="1" applyFont="1" applyFill="1" applyBorder="1" applyAlignment="1" applyProtection="1">
      <alignment horizontal="left" wrapText="1"/>
    </xf>
    <xf numFmtId="49" fontId="8" fillId="0" borderId="1" xfId="119" applyNumberFormat="1" applyFont="1" applyFill="1" applyBorder="1" applyAlignment="1" applyProtection="1">
      <alignment horizontal="left"/>
    </xf>
    <xf numFmtId="180" fontId="8" fillId="0" borderId="1" xfId="119" applyNumberFormat="1" applyFont="1" applyFill="1" applyBorder="1" applyAlignment="1" applyProtection="1">
      <alignment horizontal="right" wrapText="1"/>
    </xf>
    <xf numFmtId="180" fontId="8" fillId="0" borderId="1" xfId="174" applyNumberFormat="1" applyFont="1" applyFill="1" applyBorder="1" applyAlignment="1" applyProtection="1">
      <alignment horizontal="right" wrapText="1"/>
    </xf>
    <xf numFmtId="0" fontId="8" fillId="0" borderId="0" xfId="119" applyFont="1" applyFill="1">
      <alignment vertical="center"/>
    </xf>
    <xf numFmtId="0" fontId="7" fillId="0" borderId="0" xfId="119" applyNumberFormat="1" applyFont="1" applyFill="1" applyAlignment="1" applyProtection="1">
      <alignment horizontal="right" vertical="center"/>
    </xf>
    <xf numFmtId="0" fontId="7" fillId="0" borderId="0" xfId="119" applyFont="1" applyAlignment="1">
      <alignment horizontal="right" vertical="center"/>
    </xf>
    <xf numFmtId="0" fontId="6" fillId="0" borderId="3" xfId="119" applyFont="1" applyBorder="1" applyAlignment="1">
      <alignment horizontal="center" vertical="center" wrapText="1"/>
    </xf>
    <xf numFmtId="0" fontId="6" fillId="0" borderId="1" xfId="91" applyFont="1" applyBorder="1" applyAlignment="1">
      <alignment horizontal="center" vertical="center" wrapText="1"/>
    </xf>
    <xf numFmtId="0" fontId="8" fillId="0" borderId="0" xfId="119" applyFont="1">
      <alignment vertical="center"/>
    </xf>
    <xf numFmtId="0" fontId="9" fillId="0" borderId="0" xfId="119" applyFont="1">
      <alignment vertical="center"/>
    </xf>
    <xf numFmtId="0" fontId="7" fillId="0" borderId="3" xfId="119" applyNumberFormat="1" applyFont="1" applyFill="1" applyBorder="1" applyAlignment="1" applyProtection="1">
      <alignment horizontal="center" vertical="center"/>
    </xf>
    <xf numFmtId="0" fontId="6" fillId="0" borderId="7" xfId="91" applyFont="1" applyBorder="1" applyAlignment="1">
      <alignment horizontal="center" vertical="center" wrapText="1"/>
    </xf>
    <xf numFmtId="0" fontId="6" fillId="0" borderId="4" xfId="91" applyFont="1" applyBorder="1" applyAlignment="1">
      <alignment horizontal="center" vertical="center" wrapText="1"/>
    </xf>
    <xf numFmtId="180" fontId="9" fillId="0" borderId="1" xfId="119" applyNumberFormat="1" applyFont="1" applyFill="1" applyBorder="1" applyAlignment="1">
      <alignment horizontal="right" wrapText="1"/>
    </xf>
    <xf numFmtId="0" fontId="10" fillId="0" borderId="0" xfId="172" applyNumberFormat="1" applyFont="1" applyFill="1" applyAlignment="1" applyProtection="1">
      <alignment horizontal="center" vertical="center"/>
    </xf>
    <xf numFmtId="0" fontId="8" fillId="0" borderId="0" xfId="117" applyFont="1">
      <alignment vertical="center"/>
    </xf>
    <xf numFmtId="0" fontId="6" fillId="0" borderId="7" xfId="117" applyFont="1" applyFill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8" xfId="117" applyFont="1" applyFill="1" applyBorder="1" applyAlignment="1">
      <alignment horizontal="center" vertical="center" wrapText="1"/>
    </xf>
    <xf numFmtId="0" fontId="6" fillId="0" borderId="8" xfId="117" applyFont="1" applyBorder="1" applyAlignment="1">
      <alignment horizontal="center" vertical="center" wrapText="1"/>
    </xf>
    <xf numFmtId="0" fontId="6" fillId="0" borderId="3" xfId="117" applyFont="1" applyBorder="1" applyAlignment="1">
      <alignment horizontal="center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6" fillId="0" borderId="1" xfId="117" applyFont="1" applyBorder="1" applyAlignment="1">
      <alignment vertical="center" wrapText="1"/>
    </xf>
    <xf numFmtId="0" fontId="8" fillId="0" borderId="2" xfId="117" applyNumberFormat="1" applyFont="1" applyFill="1" applyBorder="1" applyAlignment="1" applyProtection="1">
      <alignment horizontal="left" wrapText="1"/>
    </xf>
    <xf numFmtId="49" fontId="8" fillId="0" borderId="2" xfId="117" applyNumberFormat="1" applyFont="1" applyFill="1" applyBorder="1" applyAlignment="1" applyProtection="1">
      <alignment horizontal="left" wrapText="1"/>
    </xf>
    <xf numFmtId="180" fontId="8" fillId="0" borderId="1" xfId="172" applyNumberFormat="1" applyFont="1" applyFill="1" applyBorder="1" applyAlignment="1" applyProtection="1">
      <alignment horizontal="right" wrapText="1"/>
    </xf>
    <xf numFmtId="0" fontId="9" fillId="0" borderId="0" xfId="117">
      <alignment vertical="center"/>
    </xf>
    <xf numFmtId="0" fontId="6" fillId="0" borderId="0" xfId="117" applyNumberFormat="1" applyFont="1" applyFill="1" applyAlignment="1" applyProtection="1">
      <alignment horizontal="right" vertical="center"/>
    </xf>
    <xf numFmtId="0" fontId="9" fillId="0" borderId="0" xfId="117" applyFont="1">
      <alignment vertical="center"/>
    </xf>
    <xf numFmtId="0" fontId="6" fillId="0" borderId="0" xfId="117" applyNumberFormat="1" applyFont="1" applyFill="1" applyBorder="1" applyAlignment="1" applyProtection="1">
      <alignment horizontal="right" vertical="center"/>
    </xf>
    <xf numFmtId="180" fontId="9" fillId="0" borderId="1" xfId="117" applyNumberFormat="1" applyFon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49" fontId="6" fillId="0" borderId="1" xfId="115" applyNumberFormat="1" applyFont="1" applyFill="1" applyBorder="1" applyAlignment="1" applyProtection="1">
      <alignment vertical="center" wrapText="1"/>
    </xf>
    <xf numFmtId="49" fontId="6" fillId="0" borderId="1" xfId="115" applyNumberFormat="1" applyFont="1" applyFill="1" applyBorder="1" applyAlignment="1" applyProtection="1">
      <alignment horizontal="center" vertical="center"/>
    </xf>
    <xf numFmtId="182" fontId="6" fillId="0" borderId="1" xfId="115" applyNumberFormat="1" applyFont="1" applyFill="1" applyBorder="1" applyAlignment="1" applyProtection="1">
      <alignment horizontal="center" vertical="center" wrapText="1"/>
    </xf>
    <xf numFmtId="179" fontId="6" fillId="0" borderId="1" xfId="115" applyNumberFormat="1" applyFont="1" applyFill="1" applyBorder="1" applyAlignment="1" applyProtection="1">
      <alignment horizontal="right" vertical="center"/>
    </xf>
    <xf numFmtId="0" fontId="4" fillId="0" borderId="0" xfId="115" applyFont="1" applyFill="1" applyAlignment="1">
      <alignment horizontal="left" vertical="center" wrapText="1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0" fontId="6" fillId="0" borderId="1" xfId="115" applyFont="1" applyFill="1" applyBorder="1">
      <alignment vertical="center"/>
    </xf>
    <xf numFmtId="0" fontId="6" fillId="0" borderId="1" xfId="115" applyFont="1" applyBorder="1">
      <alignment vertical="center"/>
    </xf>
    <xf numFmtId="0" fontId="10" fillId="0" borderId="0" xfId="124" applyFont="1" applyAlignment="1">
      <alignment horizontal="center" vertical="center"/>
    </xf>
    <xf numFmtId="0" fontId="9" fillId="0" borderId="0" xfId="124">
      <alignment vertical="center"/>
    </xf>
    <xf numFmtId="0" fontId="8" fillId="0" borderId="6" xfId="124" applyFont="1" applyBorder="1">
      <alignment vertical="center"/>
    </xf>
    <xf numFmtId="0" fontId="6" fillId="0" borderId="1" xfId="124" applyFont="1" applyFill="1" applyBorder="1" applyAlignment="1">
      <alignment horizontal="center" vertical="center"/>
    </xf>
    <xf numFmtId="0" fontId="6" fillId="0" borderId="1" xfId="124" applyFont="1" applyBorder="1" applyAlignment="1">
      <alignment horizontal="center" vertical="center"/>
    </xf>
    <xf numFmtId="0" fontId="6" fillId="0" borderId="1" xfId="124" applyFont="1" applyBorder="1" applyAlignment="1">
      <alignment horizontal="center" vertical="center" wrapText="1"/>
    </xf>
    <xf numFmtId="0" fontId="8" fillId="0" borderId="1" xfId="124" applyNumberFormat="1" applyFont="1" applyFill="1" applyBorder="1" applyAlignment="1" applyProtection="1">
      <alignment horizontal="left" wrapText="1"/>
    </xf>
    <xf numFmtId="0" fontId="8" fillId="0" borderId="1" xfId="124" applyNumberFormat="1" applyFont="1" applyFill="1" applyBorder="1" applyAlignment="1" applyProtection="1">
      <alignment horizontal="left"/>
    </xf>
    <xf numFmtId="49" fontId="8" fillId="0" borderId="1" xfId="124" applyNumberFormat="1" applyFont="1" applyFill="1" applyBorder="1" applyAlignment="1" applyProtection="1">
      <alignment horizontal="left"/>
    </xf>
    <xf numFmtId="180" fontId="8" fillId="0" borderId="1" xfId="124" applyNumberFormat="1" applyFont="1" applyFill="1" applyBorder="1" applyAlignment="1" applyProtection="1">
      <alignment horizontal="right" wrapText="1"/>
    </xf>
    <xf numFmtId="0" fontId="4" fillId="0" borderId="0" xfId="124" applyFont="1" applyAlignment="1">
      <alignment horizontal="left" vertical="center" wrapText="1"/>
    </xf>
    <xf numFmtId="0" fontId="6" fillId="0" borderId="0" xfId="124" applyFont="1" applyAlignment="1">
      <alignment horizontal="right" vertical="center"/>
    </xf>
    <xf numFmtId="0" fontId="6" fillId="0" borderId="6" xfId="124" applyFont="1" applyBorder="1" applyAlignment="1">
      <alignment horizontal="right" vertical="center"/>
    </xf>
    <xf numFmtId="180" fontId="8" fillId="0" borderId="1" xfId="124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2" applyFont="1" applyBorder="1">
      <alignment vertical="center"/>
    </xf>
    <xf numFmtId="0" fontId="6" fillId="0" borderId="1" xfId="122" applyFont="1" applyFill="1" applyBorder="1" applyAlignment="1">
      <alignment horizontal="center" vertical="center"/>
    </xf>
    <xf numFmtId="0" fontId="6" fillId="0" borderId="1" xfId="122" applyFont="1" applyBorder="1" applyAlignment="1">
      <alignment horizontal="center" vertical="center"/>
    </xf>
    <xf numFmtId="0" fontId="6" fillId="0" borderId="1" xfId="122" applyFont="1" applyBorder="1" applyAlignment="1">
      <alignment horizontal="center" vertical="center" wrapText="1"/>
    </xf>
    <xf numFmtId="0" fontId="8" fillId="0" borderId="1" xfId="122" applyNumberFormat="1" applyFont="1" applyFill="1" applyBorder="1" applyAlignment="1" applyProtection="1">
      <alignment horizontal="left" wrapText="1"/>
    </xf>
    <xf numFmtId="0" fontId="8" fillId="0" borderId="1" xfId="122" applyNumberFormat="1" applyFont="1" applyFill="1" applyBorder="1" applyAlignment="1" applyProtection="1">
      <alignment horizontal="left"/>
    </xf>
    <xf numFmtId="49" fontId="8" fillId="0" borderId="1" xfId="122" applyNumberFormat="1" applyFont="1" applyFill="1" applyBorder="1" applyAlignment="1" applyProtection="1">
      <alignment horizontal="left"/>
    </xf>
    <xf numFmtId="180" fontId="8" fillId="0" borderId="1" xfId="122" applyNumberFormat="1" applyFont="1" applyFill="1" applyBorder="1" applyAlignment="1" applyProtection="1">
      <alignment horizontal="right" wrapText="1"/>
    </xf>
    <xf numFmtId="0" fontId="4" fillId="0" borderId="0" xfId="122" applyFont="1" applyAlignment="1">
      <alignment vertical="center"/>
    </xf>
    <xf numFmtId="0" fontId="8" fillId="0" borderId="0" xfId="122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6" fillId="0" borderId="6" xfId="122" applyFont="1" applyBorder="1" applyAlignment="1">
      <alignment horizontal="right" vertical="center"/>
    </xf>
    <xf numFmtId="180" fontId="8" fillId="0" borderId="1" xfId="122" applyNumberFormat="1" applyFont="1" applyFill="1" applyBorder="1" applyAlignment="1">
      <alignment horizontal="right" wrapText="1"/>
    </xf>
    <xf numFmtId="0" fontId="5" fillId="0" borderId="0" xfId="120" applyFont="1" applyAlignment="1">
      <alignment horizontal="center" vertical="center"/>
    </xf>
    <xf numFmtId="0" fontId="9" fillId="0" borderId="0" xfId="120">
      <alignment vertical="center"/>
    </xf>
    <xf numFmtId="0" fontId="6" fillId="0" borderId="0" xfId="120" applyFont="1" applyAlignment="1">
      <alignment horizontal="right" vertical="center"/>
    </xf>
    <xf numFmtId="0" fontId="6" fillId="0" borderId="0" xfId="127" applyFont="1" applyFill="1" applyBorder="1" applyAlignment="1">
      <alignment horizontal="left" vertical="center"/>
    </xf>
    <xf numFmtId="0" fontId="8" fillId="0" borderId="0" xfId="120" applyFont="1">
      <alignment vertical="center"/>
    </xf>
    <xf numFmtId="49" fontId="6" fillId="0" borderId="1" xfId="120" applyNumberFormat="1" applyFont="1" applyBorder="1" applyAlignment="1">
      <alignment horizontal="center" vertical="center"/>
    </xf>
    <xf numFmtId="0" fontId="6" fillId="0" borderId="1" xfId="120" applyFont="1" applyBorder="1" applyAlignment="1">
      <alignment horizontal="center" vertical="center"/>
    </xf>
    <xf numFmtId="0" fontId="6" fillId="0" borderId="2" xfId="120" applyFont="1" applyBorder="1" applyAlignment="1">
      <alignment horizontal="center" vertical="center"/>
    </xf>
    <xf numFmtId="0" fontId="6" fillId="0" borderId="5" xfId="120" applyFont="1" applyBorder="1" applyAlignment="1">
      <alignment horizontal="center" vertical="center"/>
    </xf>
    <xf numFmtId="0" fontId="6" fillId="0" borderId="3" xfId="120" applyFont="1" applyBorder="1" applyAlignment="1">
      <alignment horizontal="center" vertical="center"/>
    </xf>
    <xf numFmtId="0" fontId="6" fillId="0" borderId="1" xfId="120" applyNumberFormat="1" applyFont="1" applyFill="1" applyBorder="1" applyAlignment="1">
      <alignment horizontal="left"/>
    </xf>
    <xf numFmtId="180" fontId="6" fillId="0" borderId="1" xfId="120" applyNumberFormat="1" applyFont="1" applyFill="1" applyBorder="1" applyAlignment="1">
      <alignment horizontal="right" wrapText="1"/>
    </xf>
    <xf numFmtId="180" fontId="8" fillId="0" borderId="1" xfId="120" applyNumberFormat="1" applyFont="1" applyFill="1" applyBorder="1" applyAlignment="1" applyProtection="1">
      <alignment horizontal="right" wrapText="1"/>
    </xf>
    <xf numFmtId="0" fontId="10" fillId="0" borderId="0" xfId="118" applyFont="1" applyAlignment="1">
      <alignment horizontal="center" vertical="center"/>
    </xf>
    <xf numFmtId="0" fontId="9" fillId="0" borderId="0" xfId="118">
      <alignment vertical="center"/>
    </xf>
    <xf numFmtId="0" fontId="6" fillId="0" borderId="0" xfId="118" applyFont="1" applyAlignment="1">
      <alignment horizontal="right" vertical="center"/>
    </xf>
    <xf numFmtId="0" fontId="8" fillId="0" borderId="6" xfId="118" applyFont="1" applyBorder="1">
      <alignment vertical="center"/>
    </xf>
    <xf numFmtId="0" fontId="8" fillId="0" borderId="0" xfId="118" applyFont="1" applyBorder="1">
      <alignment vertical="center"/>
    </xf>
    <xf numFmtId="0" fontId="6" fillId="0" borderId="0" xfId="118" applyFont="1" applyBorder="1" applyAlignment="1">
      <alignment horizontal="right" vertical="center"/>
    </xf>
    <xf numFmtId="0" fontId="6" fillId="0" borderId="1" xfId="118" applyFont="1" applyFill="1" applyBorder="1" applyAlignment="1">
      <alignment horizontal="center" vertical="center"/>
    </xf>
    <xf numFmtId="0" fontId="6" fillId="0" borderId="7" xfId="118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7" xfId="118" applyFont="1" applyFill="1" applyBorder="1" applyAlignment="1">
      <alignment horizontal="center" vertical="center"/>
    </xf>
    <xf numFmtId="0" fontId="6" fillId="0" borderId="8" xfId="118" applyFont="1" applyBorder="1" applyAlignment="1">
      <alignment horizontal="center" vertical="center"/>
    </xf>
    <xf numFmtId="0" fontId="9" fillId="0" borderId="8" xfId="118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/>
    </xf>
    <xf numFmtId="0" fontId="6" fillId="0" borderId="4" xfId="118" applyFont="1" applyBorder="1" applyAlignment="1">
      <alignment horizontal="center" vertical="center"/>
    </xf>
    <xf numFmtId="0" fontId="9" fillId="0" borderId="4" xfId="118" applyBorder="1" applyAlignment="1">
      <alignment horizontal="center" vertical="center"/>
    </xf>
    <xf numFmtId="0" fontId="8" fillId="0" borderId="1" xfId="118" applyNumberFormat="1" applyFont="1" applyFill="1" applyBorder="1" applyAlignment="1" applyProtection="1">
      <alignment horizontal="left"/>
    </xf>
    <xf numFmtId="49" fontId="8" fillId="0" borderId="1" xfId="118" applyNumberFormat="1" applyFont="1" applyFill="1" applyBorder="1" applyAlignment="1" applyProtection="1">
      <alignment horizontal="left"/>
    </xf>
    <xf numFmtId="0" fontId="8" fillId="0" borderId="1" xfId="118" applyNumberFormat="1" applyFont="1" applyFill="1" applyBorder="1" applyAlignment="1" applyProtection="1">
      <alignment horizontal="left" wrapText="1"/>
    </xf>
    <xf numFmtId="180" fontId="8" fillId="0" borderId="1" xfId="118" applyNumberFormat="1" applyFont="1" applyFill="1" applyBorder="1" applyAlignment="1" applyProtection="1">
      <alignment horizontal="right" wrapText="1"/>
    </xf>
    <xf numFmtId="180" fontId="8" fillId="0" borderId="1" xfId="118" applyNumberFormat="1" applyFont="1" applyFill="1" applyBorder="1" applyAlignment="1">
      <alignment horizontal="right" wrapText="1"/>
    </xf>
    <xf numFmtId="0" fontId="8" fillId="0" borderId="0" xfId="118" applyFont="1" applyAlignment="1">
      <alignment horizontal="left" vertical="center"/>
    </xf>
    <xf numFmtId="0" fontId="6" fillId="0" borderId="0" xfId="118" applyFont="1" applyAlignment="1">
      <alignment horizontal="left" vertical="center"/>
    </xf>
    <xf numFmtId="0" fontId="6" fillId="0" borderId="3" xfId="118" applyFont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9" fillId="0" borderId="0" xfId="118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8" fillId="0" borderId="0" xfId="116" applyFont="1" applyBorder="1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0" fontId="8" fillId="0" borderId="1" xfId="116" applyNumberFormat="1" applyFont="1" applyFill="1" applyBorder="1" applyAlignment="1" applyProtection="1">
      <alignment horizontal="left" wrapText="1"/>
    </xf>
    <xf numFmtId="0" fontId="8" fillId="0" borderId="1" xfId="116" applyNumberFormat="1" applyFont="1" applyFill="1" applyBorder="1" applyAlignment="1" applyProtection="1">
      <alignment horizontal="left"/>
    </xf>
    <xf numFmtId="49" fontId="8" fillId="0" borderId="1" xfId="116" applyNumberFormat="1" applyFont="1" applyFill="1" applyBorder="1" applyAlignment="1" applyProtection="1">
      <alignment horizontal="left"/>
    </xf>
    <xf numFmtId="180" fontId="8" fillId="0" borderId="1" xfId="116" applyNumberFormat="1" applyFont="1" applyFill="1" applyBorder="1" applyAlignment="1" applyProtection="1">
      <alignment horizontal="right"/>
    </xf>
    <xf numFmtId="0" fontId="8" fillId="0" borderId="0" xfId="116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180" fontId="8" fillId="0" borderId="1" xfId="116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0" borderId="1" xfId="114" applyNumberFormat="1" applyFont="1" applyFill="1" applyBorder="1" applyAlignment="1" applyProtection="1">
      <alignment horizontal="left" wrapText="1"/>
    </xf>
    <xf numFmtId="0" fontId="8" fillId="0" borderId="4" xfId="114" applyNumberFormat="1" applyFont="1" applyFill="1" applyBorder="1" applyAlignment="1">
      <alignment horizontal="left"/>
    </xf>
    <xf numFmtId="49" fontId="8" fillId="0" borderId="4" xfId="114" applyNumberFormat="1" applyFont="1" applyFill="1" applyBorder="1" applyAlignment="1">
      <alignment horizontal="left"/>
    </xf>
    <xf numFmtId="180" fontId="8" fillId="0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0" borderId="1" xfId="113" applyNumberFormat="1" applyFont="1" applyFill="1" applyBorder="1" applyAlignment="1">
      <alignment horizontal="left" wrapText="1"/>
    </xf>
    <xf numFmtId="180" fontId="8" fillId="0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0" borderId="1" xfId="112" applyNumberFormat="1" applyFont="1" applyFill="1" applyBorder="1" applyAlignment="1" applyProtection="1">
      <alignment horizontal="left"/>
    </xf>
    <xf numFmtId="49" fontId="8" fillId="0" borderId="1" xfId="112" applyNumberFormat="1" applyFont="1" applyFill="1" applyBorder="1" applyAlignment="1" applyProtection="1">
      <alignment horizontal="left"/>
    </xf>
    <xf numFmtId="0" fontId="8" fillId="0" borderId="1" xfId="112" applyNumberFormat="1" applyFont="1" applyFill="1" applyBorder="1" applyAlignment="1" applyProtection="1">
      <alignment horizontal="left" wrapText="1"/>
    </xf>
    <xf numFmtId="180" fontId="8" fillId="0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0" borderId="1" xfId="111" applyNumberFormat="1" applyFont="1" applyFill="1" applyBorder="1" applyAlignment="1" applyProtection="1">
      <alignment horizontal="left" wrapText="1"/>
    </xf>
    <xf numFmtId="0" fontId="8" fillId="0" borderId="1" xfId="111" applyNumberFormat="1" applyFont="1" applyFill="1" applyBorder="1" applyAlignment="1" applyProtection="1">
      <alignment horizontal="left"/>
    </xf>
    <xf numFmtId="49" fontId="8" fillId="0" borderId="1" xfId="111" applyNumberFormat="1" applyFont="1" applyFill="1" applyBorder="1" applyAlignment="1" applyProtection="1">
      <alignment horizontal="left"/>
    </xf>
    <xf numFmtId="4" fontId="8" fillId="0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0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0" borderId="1" xfId="110" applyNumberFormat="1" applyFont="1" applyFill="1" applyBorder="1" applyAlignment="1" applyProtection="1">
      <alignment horizontal="left" wrapText="1"/>
    </xf>
    <xf numFmtId="0" fontId="8" fillId="0" borderId="1" xfId="110" applyNumberFormat="1" applyFont="1" applyFill="1" applyBorder="1" applyAlignment="1" applyProtection="1">
      <alignment horizontal="left"/>
    </xf>
    <xf numFmtId="49" fontId="8" fillId="0" borderId="1" xfId="110" applyNumberFormat="1" applyFont="1" applyFill="1" applyBorder="1" applyAlignment="1" applyProtection="1">
      <alignment horizontal="left"/>
    </xf>
    <xf numFmtId="180" fontId="8" fillId="0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4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0" borderId="1" xfId="156" applyNumberFormat="1" applyFont="1" applyFill="1" applyBorder="1" applyAlignment="1">
      <alignment horizontal="left" wrapText="1"/>
    </xf>
    <xf numFmtId="180" fontId="8" fillId="0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76" fontId="8" fillId="0" borderId="4" xfId="156" applyNumberFormat="1" applyFont="1" applyFill="1" applyBorder="1" applyAlignment="1">
      <alignment horizontal="right" wrapText="1"/>
    </xf>
    <xf numFmtId="4" fontId="8" fillId="0" borderId="4" xfId="156" applyNumberFormat="1" applyFont="1" applyFill="1" applyBorder="1" applyAlignment="1">
      <alignment horizontal="right" wrapText="1"/>
    </xf>
    <xf numFmtId="181" fontId="0" fillId="0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7" applyNumberFormat="1" applyFont="1" applyFill="1" applyAlignment="1" applyProtection="1">
      <alignment horizontal="center" vertical="center"/>
    </xf>
    <xf numFmtId="0" fontId="8" fillId="0" borderId="0" xfId="127" applyFont="1" applyFill="1" applyAlignment="1">
      <alignment horizontal="center" vertical="center"/>
    </xf>
    <xf numFmtId="177" fontId="6" fillId="0" borderId="0" xfId="127" applyNumberFormat="1" applyFont="1" applyFill="1" applyAlignment="1" applyProtection="1">
      <alignment horizontal="right" vertical="center"/>
    </xf>
    <xf numFmtId="177" fontId="8" fillId="0" borderId="6" xfId="127" applyNumberFormat="1" applyFont="1" applyFill="1" applyBorder="1" applyAlignment="1">
      <alignment horizontal="center" vertical="center"/>
    </xf>
    <xf numFmtId="0" fontId="8" fillId="0" borderId="6" xfId="127" applyFont="1" applyFill="1" applyBorder="1" applyAlignment="1">
      <alignment horizontal="center" vertical="center"/>
    </xf>
    <xf numFmtId="0" fontId="6" fillId="0" borderId="1" xfId="127" applyNumberFormat="1" applyFont="1" applyFill="1" applyBorder="1" applyAlignment="1" applyProtection="1">
      <alignment horizontal="centerContinuous" vertical="center"/>
    </xf>
    <xf numFmtId="0" fontId="6" fillId="0" borderId="1" xfId="127" applyNumberFormat="1" applyFont="1" applyFill="1" applyBorder="1" applyAlignment="1" applyProtection="1">
      <alignment horizontal="center" vertical="center"/>
    </xf>
    <xf numFmtId="177" fontId="6" fillId="0" borderId="7" xfId="127" applyNumberFormat="1" applyFont="1" applyFill="1" applyBorder="1" applyAlignment="1" applyProtection="1">
      <alignment horizontal="center" vertical="center"/>
    </xf>
    <xf numFmtId="177" fontId="6" fillId="0" borderId="1" xfId="127" applyNumberFormat="1" applyFont="1" applyFill="1" applyBorder="1" applyAlignment="1" applyProtection="1">
      <alignment horizontal="center" vertical="center"/>
    </xf>
    <xf numFmtId="0" fontId="8" fillId="0" borderId="2" xfId="73" applyFont="1" applyFill="1" applyBorder="1" applyAlignment="1">
      <alignment vertical="center" wrapText="1"/>
    </xf>
    <xf numFmtId="180" fontId="8" fillId="0" borderId="1" xfId="155" applyNumberFormat="1" applyFont="1" applyFill="1" applyBorder="1" applyAlignment="1" applyProtection="1">
      <alignment horizontal="right" vertical="center" wrapText="1"/>
    </xf>
    <xf numFmtId="0" fontId="8" fillId="0" borderId="5" xfId="73" applyFont="1" applyFill="1" applyBorder="1" applyAlignment="1">
      <alignment vertical="center"/>
    </xf>
    <xf numFmtId="180" fontId="8" fillId="0" borderId="7" xfId="155" applyNumberFormat="1" applyFont="1" applyFill="1" applyBorder="1" applyAlignment="1" applyProtection="1">
      <alignment horizontal="right" wrapText="1"/>
    </xf>
    <xf numFmtId="0" fontId="8" fillId="0" borderId="0" xfId="157" applyFont="1" applyFill="1" applyAlignment="1">
      <alignment vertical="center"/>
    </xf>
    <xf numFmtId="180" fontId="8" fillId="0" borderId="1" xfId="127" applyNumberFormat="1" applyFont="1" applyFill="1" applyBorder="1" applyAlignment="1" applyProtection="1">
      <alignment horizontal="right" vertical="center" wrapText="1"/>
    </xf>
    <xf numFmtId="180" fontId="9" fillId="0" borderId="1" xfId="155" applyNumberFormat="1" applyFill="1" applyBorder="1" applyAlignment="1">
      <alignment horizontal="right"/>
    </xf>
    <xf numFmtId="180" fontId="8" fillId="0" borderId="4" xfId="127" applyNumberFormat="1" applyFont="1" applyFill="1" applyBorder="1" applyAlignment="1" applyProtection="1">
      <alignment horizontal="right" vertical="center" wrapText="1"/>
    </xf>
    <xf numFmtId="0" fontId="8" fillId="0" borderId="2" xfId="73" applyFont="1" applyFill="1" applyBorder="1" applyAlignment="1">
      <alignment vertical="center"/>
    </xf>
    <xf numFmtId="0" fontId="8" fillId="0" borderId="24" xfId="73" applyFont="1" applyFill="1" applyBorder="1" applyAlignment="1">
      <alignment vertical="center"/>
    </xf>
    <xf numFmtId="179" fontId="8" fillId="0" borderId="2" xfId="73" applyNumberFormat="1" applyFont="1" applyFill="1" applyBorder="1" applyAlignment="1" applyProtection="1">
      <alignment vertical="center"/>
    </xf>
    <xf numFmtId="0" fontId="8" fillId="0" borderId="6" xfId="73" applyFont="1" applyFill="1" applyBorder="1" applyAlignment="1">
      <alignment vertical="center"/>
    </xf>
    <xf numFmtId="49" fontId="8" fillId="0" borderId="1" xfId="127" applyNumberFormat="1" applyFont="1" applyFill="1" applyBorder="1" applyAlignment="1" applyProtection="1">
      <alignment vertical="center"/>
    </xf>
    <xf numFmtId="0" fontId="8" fillId="0" borderId="1" xfId="73" applyFont="1" applyFill="1" applyBorder="1" applyAlignment="1">
      <alignment vertical="center"/>
    </xf>
    <xf numFmtId="49" fontId="8" fillId="0" borderId="2" xfId="127" applyNumberFormat="1" applyFont="1" applyFill="1" applyBorder="1" applyAlignment="1" applyProtection="1">
      <alignment vertical="center"/>
    </xf>
    <xf numFmtId="180" fontId="8" fillId="0" borderId="1" xfId="155" applyNumberFormat="1" applyFont="1" applyFill="1" applyBorder="1" applyAlignment="1" applyProtection="1">
      <alignment horizontal="right" wrapText="1"/>
    </xf>
    <xf numFmtId="176" fontId="9" fillId="0" borderId="1" xfId="155" applyNumberFormat="1" applyFont="1" applyFill="1" applyBorder="1" applyAlignment="1">
      <alignment horizontal="right"/>
    </xf>
    <xf numFmtId="180" fontId="9" fillId="0" borderId="1" xfId="155" applyNumberFormat="1" applyFont="1" applyFill="1" applyBorder="1" applyAlignment="1">
      <alignment horizontal="right"/>
    </xf>
    <xf numFmtId="180" fontId="0" fillId="0" borderId="1" xfId="0" applyNumberFormat="1" applyBorder="1">
      <alignment vertical="center"/>
    </xf>
    <xf numFmtId="49" fontId="6" fillId="0" borderId="2" xfId="127" applyNumberFormat="1" applyFont="1" applyFill="1" applyBorder="1" applyAlignment="1" applyProtection="1">
      <alignment horizontal="center" vertical="center"/>
    </xf>
    <xf numFmtId="180" fontId="8" fillId="0" borderId="1" xfId="155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2" applyFont="1" applyAlignment="1"/>
    <xf numFmtId="0" fontId="9" fillId="0" borderId="0" xfId="102">
      <alignment vertical="center"/>
    </xf>
    <xf numFmtId="0" fontId="9" fillId="0" borderId="0" xfId="102" applyFont="1" applyFill="1" applyAlignment="1"/>
    <xf numFmtId="0" fontId="14" fillId="0" borderId="0" xfId="102" applyFont="1" applyFill="1" applyAlignment="1">
      <alignment horizontal="left" vertical="center"/>
    </xf>
    <xf numFmtId="0" fontId="15" fillId="0" borderId="0" xfId="102" applyNumberFormat="1" applyFont="1" applyFill="1" applyAlignment="1" applyProtection="1">
      <alignment horizontal="center"/>
    </xf>
    <xf numFmtId="0" fontId="16" fillId="0" borderId="0" xfId="102" applyFont="1" applyFill="1" applyAlignment="1">
      <alignment horizontal="center"/>
    </xf>
    <xf numFmtId="0" fontId="17" fillId="0" borderId="0" xfId="102" applyFont="1" applyAlignment="1">
      <alignment horizontal="center" vertical="center"/>
    </xf>
    <xf numFmtId="57" fontId="15" fillId="0" borderId="0" xfId="102" applyNumberFormat="1" applyFont="1" applyFill="1" applyAlignment="1" applyProtection="1">
      <alignment horizontal="center"/>
    </xf>
    <xf numFmtId="0" fontId="5" fillId="0" borderId="0" xfId="102" applyFont="1" applyFill="1" applyAlignment="1">
      <alignment horizontal="center"/>
    </xf>
    <xf numFmtId="31" fontId="5" fillId="0" borderId="0" xfId="102" applyNumberFormat="1" applyFont="1" applyFill="1" applyAlignment="1">
      <alignment horizontal="center"/>
    </xf>
    <xf numFmtId="0" fontId="9" fillId="0" borderId="0" xfId="102" applyFont="1" applyAlignment="1"/>
    <xf numFmtId="176" fontId="9" fillId="0" borderId="0" xfId="102" applyNumberFormat="1" applyFont="1" applyFill="1" applyAlignment="1" applyProtection="1"/>
    <xf numFmtId="0" fontId="9" fillId="0" borderId="0" xfId="102" applyFill="1">
      <alignment vertical="center"/>
    </xf>
    <xf numFmtId="0" fontId="15" fillId="0" borderId="0" xfId="102" applyFont="1" applyFill="1" applyAlignment="1"/>
    <xf numFmtId="49" fontId="15" fillId="0" borderId="0" xfId="102" applyNumberFormat="1" applyFont="1" applyFill="1" applyAlignment="1" applyProtection="1"/>
    <xf numFmtId="176" fontId="18" fillId="0" borderId="0" xfId="102" applyNumberFormat="1" applyFont="1" applyFill="1" applyAlignment="1"/>
    <xf numFmtId="49" fontId="9" fillId="0" borderId="0" xfId="102" applyNumberFormat="1" applyFont="1" applyFill="1" applyAlignment="1" applyProtection="1"/>
    <xf numFmtId="0" fontId="19" fillId="0" borderId="0" xfId="102" applyFont="1" applyAlignment="1"/>
    <xf numFmtId="0" fontId="19" fillId="0" borderId="0" xfId="102" applyFont="1" applyFill="1" applyAlignment="1"/>
  </cellXfs>
  <cellStyles count="186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StartUp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着色 5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千位分隔[0] 2" xfId="53"/>
    <cellStyle name="强调文字颜色 4" xfId="54" builtinId="41"/>
    <cellStyle name="千位分隔[0] 3" xfId="55"/>
    <cellStyle name="20% - 强调文字颜色 4" xfId="56" builtinId="42"/>
    <cellStyle name="20% - 着色 1" xfId="57"/>
    <cellStyle name="40% - 强调文字颜色 4" xfId="58" builtinId="43"/>
    <cellStyle name="千位分隔[0] 4" xfId="59"/>
    <cellStyle name="强调文字颜色 5" xfId="60" builtinId="45"/>
    <cellStyle name="20% - 着色 2" xfId="61"/>
    <cellStyle name="40% - 强调文字颜色 5" xfId="62" builtinId="47"/>
    <cellStyle name="60% - 强调文字颜色 5" xfId="63" builtinId="48"/>
    <cellStyle name="千位分隔[0] 5" xfId="64"/>
    <cellStyle name="强调文字颜色 6" xfId="65" builtinId="49"/>
    <cellStyle name="适中 2" xfId="66"/>
    <cellStyle name="20% - 着色 3" xfId="67"/>
    <cellStyle name="40% - 强调文字颜色 6" xfId="68" builtinId="51"/>
    <cellStyle name="60% - 强调文字颜色 6" xfId="69" builtinId="52"/>
    <cellStyle name="20% - 强调文字颜色 2 2" xfId="70"/>
    <cellStyle name="着色 4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20% - 着色 4" xfId="77"/>
    <cellStyle name="着色 2" xfId="78"/>
    <cellStyle name="20% - 着色 6" xfId="79"/>
    <cellStyle name="40% - 强调文字颜色 3 2" xfId="80"/>
    <cellStyle name="40% - 强调文字颜色 5 2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着色 6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60% - 着色 1" xfId="97"/>
    <cellStyle name="60% - 着色 3" xfId="98"/>
    <cellStyle name="60% - 着色 4" xfId="99"/>
    <cellStyle name="60% - 着色 5" xfId="100"/>
    <cellStyle name="60% - 着色 6" xfId="101"/>
    <cellStyle name="常规 2" xfId="102"/>
    <cellStyle name="ColLevel_1" xfId="103"/>
    <cellStyle name="强调文字颜色 1 2" xfId="104"/>
    <cellStyle name="RowLevel_1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23" xfId="121"/>
    <cellStyle name="常规 18" xfId="122"/>
    <cellStyle name="常规 24" xfId="123"/>
    <cellStyle name="常规 19" xfId="124"/>
    <cellStyle name="常规 2 10" xfId="125"/>
    <cellStyle name="常规 2 11" xfId="126"/>
    <cellStyle name="常规_Sheet1" xfId="127"/>
    <cellStyle name="常规 2 12" xfId="128"/>
    <cellStyle name="常规 2 13" xfId="129"/>
    <cellStyle name="常规 2 14" xfId="130"/>
    <cellStyle name="常规 2 20" xfId="131"/>
    <cellStyle name="常规 2 15" xfId="132"/>
    <cellStyle name="常规 2 21" xfId="133"/>
    <cellStyle name="常规 2 16" xfId="134"/>
    <cellStyle name="常规 2 22" xfId="135"/>
    <cellStyle name="常规 2 17" xfId="136"/>
    <cellStyle name="常规 2 23" xfId="137"/>
    <cellStyle name="常规 2 18" xfId="138"/>
    <cellStyle name="常规 2 19" xfId="139"/>
    <cellStyle name="常规 2 2" xfId="140"/>
    <cellStyle name="常规 2 3" xfId="141"/>
    <cellStyle name="常规 2 4" xfId="142"/>
    <cellStyle name="强调文字颜色 4 2" xfId="143"/>
    <cellStyle name="常规 2 5" xfId="144"/>
    <cellStyle name="常规 2 6" xfId="145"/>
    <cellStyle name="常规 2 7" xfId="146"/>
    <cellStyle name="输入 2" xfId="147"/>
    <cellStyle name="常规 2 8" xfId="148"/>
    <cellStyle name="常规 2 9" xfId="149"/>
    <cellStyle name="常规 25" xfId="150"/>
    <cellStyle name="常规 27" xfId="151"/>
    <cellStyle name="常规 4" xfId="152"/>
    <cellStyle name="常规 7" xfId="153"/>
    <cellStyle name="常规_2014年政府预算公开模板" xfId="154"/>
    <cellStyle name="常规 8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千位分隔[0] 10" xfId="161"/>
    <cellStyle name="检查单元格 2" xfId="162"/>
    <cellStyle name="千位分隔[0] 11" xfId="163"/>
    <cellStyle name="千位分隔[0] 12" xfId="164"/>
    <cellStyle name="千位分隔[0] 13" xfId="165"/>
    <cellStyle name="千位分隔[0] 14" xfId="166"/>
    <cellStyle name="千位分隔[0] 20" xfId="167"/>
    <cellStyle name="千位分隔[0] 15" xfId="168"/>
    <cellStyle name="千位分隔[0] 21" xfId="169"/>
    <cellStyle name="千位分隔[0] 16" xfId="170"/>
    <cellStyle name="千位分隔[0] 22" xfId="171"/>
    <cellStyle name="千位分隔[0] 17" xfId="172"/>
    <cellStyle name="千位分隔[0] 23" xfId="173"/>
    <cellStyle name="千位分隔[0] 18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workbookViewId="0">
      <selection activeCell="A1" sqref="A1"/>
    </sheetView>
  </sheetViews>
  <sheetFormatPr defaultColWidth="9" defaultRowHeight="13.5"/>
  <sheetData>
    <row r="1" ht="14.25" customHeight="1" spans="1:26">
      <c r="A1" s="473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customHeight="1" spans="1:26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customHeight="1" spans="1:26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</row>
    <row r="4" customHeight="1" spans="1:26">
      <c r="A4" s="474"/>
      <c r="B4" s="474"/>
      <c r="C4" s="474"/>
      <c r="D4" s="474"/>
      <c r="E4" s="474"/>
      <c r="F4" s="474"/>
      <c r="G4" s="474"/>
      <c r="H4" s="475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</row>
    <row r="5" ht="18.75" customHeight="1" spans="1:26">
      <c r="A5" s="476" t="s">
        <v>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84"/>
      <c r="X5" s="485"/>
      <c r="Y5" s="485"/>
      <c r="Z5" s="485"/>
    </row>
    <row r="6" customHeight="1" spans="1:26">
      <c r="A6" s="474"/>
      <c r="B6" s="474"/>
      <c r="C6" s="474"/>
      <c r="D6" s="475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5"/>
      <c r="V6" s="475"/>
      <c r="W6" s="475"/>
      <c r="X6" s="475"/>
      <c r="Y6" s="474"/>
      <c r="Z6" s="474"/>
    </row>
    <row r="7" customHeight="1" spans="1:26">
      <c r="A7" s="474"/>
      <c r="B7" s="474"/>
      <c r="C7" s="474"/>
      <c r="D7" s="475"/>
      <c r="E7" s="474"/>
      <c r="F7" s="474"/>
      <c r="G7" s="474"/>
      <c r="H7" s="474"/>
      <c r="I7" s="474"/>
      <c r="J7" s="474"/>
      <c r="K7" s="474"/>
      <c r="L7" s="474"/>
      <c r="M7" s="474"/>
      <c r="N7" s="475"/>
      <c r="O7" s="475"/>
      <c r="P7" s="474"/>
      <c r="Q7" s="474"/>
      <c r="R7" s="474"/>
      <c r="S7" s="474"/>
      <c r="T7" s="474"/>
      <c r="U7" s="475"/>
      <c r="V7" s="475"/>
      <c r="W7" s="475"/>
      <c r="X7" s="475"/>
      <c r="Y7" s="474"/>
      <c r="Z7" s="474"/>
    </row>
    <row r="8" s="44" customFormat="1" ht="31.5" spans="1:26">
      <c r="A8" s="477" t="s">
        <v>1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86"/>
      <c r="R8" s="486"/>
      <c r="S8" s="486"/>
      <c r="T8" s="487"/>
      <c r="U8" s="488">
        <v>2459.12</v>
      </c>
      <c r="V8" s="486"/>
      <c r="W8" s="486"/>
      <c r="X8" s="486"/>
      <c r="Y8" s="485"/>
      <c r="Z8" s="485"/>
    </row>
    <row r="9" ht="18.75" spans="1:26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5"/>
      <c r="Q9" s="474"/>
      <c r="R9" s="474"/>
      <c r="S9" s="474"/>
      <c r="T9" s="489"/>
      <c r="U9" s="475"/>
      <c r="V9" s="475"/>
      <c r="W9" s="475"/>
      <c r="X9" s="475"/>
      <c r="Y9" s="474"/>
      <c r="Z9" s="474"/>
    </row>
    <row r="10" spans="1:26">
      <c r="A10" s="475"/>
      <c r="B10" s="475"/>
      <c r="C10" s="474"/>
      <c r="D10" s="475"/>
      <c r="E10" s="475"/>
      <c r="F10" s="474"/>
      <c r="G10" s="474"/>
      <c r="H10" s="475"/>
      <c r="I10" s="474"/>
      <c r="J10" s="474"/>
      <c r="K10" s="474"/>
      <c r="L10" s="474"/>
      <c r="M10" s="474"/>
      <c r="N10" s="475"/>
      <c r="O10" s="475"/>
      <c r="P10" s="474"/>
      <c r="Q10" s="474"/>
      <c r="R10" s="474"/>
      <c r="S10" s="474"/>
      <c r="T10" s="474"/>
      <c r="U10" s="475"/>
      <c r="V10" s="475"/>
      <c r="W10" s="474"/>
      <c r="X10" s="475"/>
      <c r="Y10" s="474"/>
      <c r="Z10" s="474"/>
    </row>
    <row r="11" ht="25.5" spans="1:26">
      <c r="A11" s="479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4"/>
      <c r="R11" s="474"/>
      <c r="S11" s="474"/>
      <c r="T11" s="474"/>
      <c r="U11" s="475"/>
      <c r="V11" s="475"/>
      <c r="W11" s="474"/>
      <c r="X11" s="475"/>
      <c r="Y11" s="474"/>
      <c r="Z11" s="474"/>
    </row>
    <row r="12" ht="31.5" spans="1:26">
      <c r="A12" s="480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4"/>
      <c r="R12" s="474"/>
      <c r="S12" s="475"/>
      <c r="T12" s="475"/>
      <c r="U12" s="475"/>
      <c r="V12" s="475"/>
      <c r="W12" s="475"/>
      <c r="X12" s="475"/>
      <c r="Y12" s="474"/>
      <c r="Z12" s="474"/>
    </row>
    <row r="13" spans="1:26">
      <c r="A13" s="474"/>
      <c r="B13" s="474"/>
      <c r="C13" s="474"/>
      <c r="D13" s="474"/>
      <c r="E13" s="474"/>
      <c r="F13" s="474"/>
      <c r="G13" s="474"/>
      <c r="H13" s="475"/>
      <c r="I13" s="474"/>
      <c r="J13" s="474"/>
      <c r="K13" s="474"/>
      <c r="L13" s="474"/>
      <c r="M13" s="474"/>
      <c r="N13" s="474"/>
      <c r="O13" s="474"/>
      <c r="P13" s="474"/>
      <c r="Q13" s="474"/>
      <c r="R13" s="475"/>
      <c r="S13" s="475"/>
      <c r="T13" s="474"/>
      <c r="U13" s="475"/>
      <c r="V13" s="475"/>
      <c r="W13" s="475"/>
      <c r="X13" s="475"/>
      <c r="Y13" s="474"/>
      <c r="Z13" s="474"/>
    </row>
    <row r="14" ht="25.5" spans="1:26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90"/>
      <c r="R14" s="491"/>
      <c r="S14" s="491"/>
      <c r="T14" s="490"/>
      <c r="U14" s="491"/>
      <c r="V14" s="491"/>
      <c r="W14" s="491"/>
      <c r="X14" s="491"/>
      <c r="Y14" s="491"/>
      <c r="Z14" s="491"/>
    </row>
    <row r="15" ht="25.5" spans="1:26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90"/>
      <c r="R15" s="490"/>
      <c r="S15" s="491"/>
      <c r="T15" s="491"/>
      <c r="U15" s="491"/>
      <c r="V15" s="491"/>
      <c r="W15" s="491"/>
      <c r="X15" s="474"/>
      <c r="Y15" s="474"/>
      <c r="Z15" s="491"/>
    </row>
    <row r="16" spans="1:26">
      <c r="A16" s="474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5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5"/>
    </row>
    <row r="17" spans="1:26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</row>
    <row r="18" spans="1:26">
      <c r="A18" s="474"/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</row>
    <row r="19" spans="1:26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</row>
    <row r="20" spans="1:26">
      <c r="A20" s="474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5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</row>
    <row r="21" spans="1:26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5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</row>
    <row r="22" spans="1:26">
      <c r="A22" s="474"/>
      <c r="B22" s="483" t="s">
        <v>2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3" t="s">
        <v>160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customHeight="1" spans="1:14">
      <c r="A2" s="264"/>
      <c r="B2" s="264"/>
      <c r="C2" s="264"/>
      <c r="D2" s="264"/>
      <c r="E2" s="264"/>
      <c r="F2" s="264"/>
      <c r="G2" s="265"/>
      <c r="H2" s="265"/>
      <c r="I2" s="275"/>
      <c r="J2" s="275"/>
      <c r="K2" s="275"/>
      <c r="L2" s="276"/>
      <c r="M2" s="276"/>
      <c r="N2" s="277" t="s">
        <v>161</v>
      </c>
    </row>
    <row r="3" ht="27.75" customHeight="1" spans="1:14">
      <c r="A3" s="221" t="s">
        <v>25</v>
      </c>
      <c r="B3" s="266"/>
      <c r="C3" s="266"/>
      <c r="D3" s="266"/>
      <c r="E3" s="266"/>
      <c r="F3" s="266"/>
      <c r="G3" s="267"/>
      <c r="H3" s="267"/>
      <c r="I3" s="264"/>
      <c r="J3" s="264"/>
      <c r="K3" s="275"/>
      <c r="L3" s="278"/>
      <c r="M3" s="278"/>
      <c r="N3" s="278" t="s">
        <v>26</v>
      </c>
    </row>
    <row r="4" customHeight="1" spans="1:14">
      <c r="A4" s="268" t="s">
        <v>79</v>
      </c>
      <c r="B4" s="268" t="s">
        <v>104</v>
      </c>
      <c r="C4" s="268"/>
      <c r="D4" s="268"/>
      <c r="E4" s="269" t="s">
        <v>105</v>
      </c>
      <c r="F4" s="269" t="s">
        <v>159</v>
      </c>
      <c r="G4" s="269"/>
      <c r="H4" s="269"/>
      <c r="I4" s="269"/>
      <c r="J4" s="269"/>
      <c r="K4" s="269"/>
      <c r="L4" s="269"/>
      <c r="M4" s="269"/>
      <c r="N4" s="269"/>
    </row>
    <row r="5" ht="36" customHeight="1" spans="1:14">
      <c r="A5" s="268"/>
      <c r="B5" s="268" t="s">
        <v>106</v>
      </c>
      <c r="C5" s="268" t="s">
        <v>107</v>
      </c>
      <c r="D5" s="269" t="s">
        <v>108</v>
      </c>
      <c r="E5" s="269"/>
      <c r="F5" s="269" t="s">
        <v>82</v>
      </c>
      <c r="G5" s="270" t="s">
        <v>162</v>
      </c>
      <c r="H5" s="270" t="s">
        <v>163</v>
      </c>
      <c r="I5" s="270" t="s">
        <v>164</v>
      </c>
      <c r="J5" s="270" t="s">
        <v>165</v>
      </c>
      <c r="K5" s="270" t="s">
        <v>166</v>
      </c>
      <c r="L5" s="270" t="s">
        <v>167</v>
      </c>
      <c r="M5" s="270" t="s">
        <v>168</v>
      </c>
      <c r="N5" s="270" t="s">
        <v>169</v>
      </c>
    </row>
    <row r="6" s="44" customFormat="1" customHeight="1" spans="1:14">
      <c r="A6" s="271"/>
      <c r="B6" s="272"/>
      <c r="C6" s="273"/>
      <c r="D6" s="273"/>
      <c r="E6" s="271" t="s">
        <v>82</v>
      </c>
      <c r="F6" s="274">
        <v>2459.12</v>
      </c>
      <c r="G6" s="274">
        <v>1618.91</v>
      </c>
      <c r="H6" s="274">
        <v>123.5</v>
      </c>
      <c r="I6" s="274">
        <v>716.71</v>
      </c>
      <c r="J6" s="274">
        <v>0</v>
      </c>
      <c r="K6" s="279">
        <v>0</v>
      </c>
      <c r="L6" s="279">
        <v>0</v>
      </c>
      <c r="M6" s="279">
        <v>0</v>
      </c>
      <c r="N6" s="279">
        <v>0</v>
      </c>
    </row>
    <row r="7" customHeight="1" spans="1:14">
      <c r="A7" s="271" t="s">
        <v>96</v>
      </c>
      <c r="B7" s="272"/>
      <c r="C7" s="273"/>
      <c r="D7" s="273"/>
      <c r="E7" s="271"/>
      <c r="F7" s="274">
        <v>2459.12</v>
      </c>
      <c r="G7" s="274">
        <v>1618.91</v>
      </c>
      <c r="H7" s="274">
        <v>123.5</v>
      </c>
      <c r="I7" s="274">
        <v>716.71</v>
      </c>
      <c r="J7" s="274">
        <v>0</v>
      </c>
      <c r="K7" s="279">
        <v>0</v>
      </c>
      <c r="L7" s="279">
        <v>0</v>
      </c>
      <c r="M7" s="279">
        <v>0</v>
      </c>
      <c r="N7" s="279">
        <v>0</v>
      </c>
    </row>
    <row r="8" customHeight="1" spans="1:14">
      <c r="A8" s="271" t="s">
        <v>109</v>
      </c>
      <c r="B8" s="272">
        <v>208</v>
      </c>
      <c r="C8" s="273"/>
      <c r="D8" s="273"/>
      <c r="E8" s="271" t="s">
        <v>110</v>
      </c>
      <c r="F8" s="274">
        <v>1104.93</v>
      </c>
      <c r="G8" s="274">
        <v>341.15</v>
      </c>
      <c r="H8" s="274">
        <v>65.26</v>
      </c>
      <c r="I8" s="274">
        <v>698.52</v>
      </c>
      <c r="J8" s="274">
        <v>0</v>
      </c>
      <c r="K8" s="279">
        <v>0</v>
      </c>
      <c r="L8" s="279">
        <v>0</v>
      </c>
      <c r="M8" s="279">
        <v>0</v>
      </c>
      <c r="N8" s="279">
        <v>0</v>
      </c>
    </row>
    <row r="9" customHeight="1" spans="1:14">
      <c r="A9" s="271" t="s">
        <v>111</v>
      </c>
      <c r="B9" s="272"/>
      <c r="C9" s="273" t="s">
        <v>112</v>
      </c>
      <c r="D9" s="273"/>
      <c r="E9" s="271" t="s">
        <v>113</v>
      </c>
      <c r="F9" s="274">
        <v>243.3</v>
      </c>
      <c r="G9" s="274">
        <v>164.92</v>
      </c>
      <c r="H9" s="274">
        <v>2.75</v>
      </c>
      <c r="I9" s="274">
        <v>75.63</v>
      </c>
      <c r="J9" s="274">
        <v>0</v>
      </c>
      <c r="K9" s="279">
        <v>0</v>
      </c>
      <c r="L9" s="279">
        <v>0</v>
      </c>
      <c r="M9" s="279">
        <v>0</v>
      </c>
      <c r="N9" s="279">
        <v>0</v>
      </c>
    </row>
    <row r="10" customHeight="1" spans="1:14">
      <c r="A10" s="271" t="s">
        <v>114</v>
      </c>
      <c r="B10" s="272">
        <v>208</v>
      </c>
      <c r="C10" s="273" t="s">
        <v>115</v>
      </c>
      <c r="D10" s="273" t="s">
        <v>116</v>
      </c>
      <c r="E10" s="271" t="s">
        <v>117</v>
      </c>
      <c r="F10" s="274">
        <v>78.38</v>
      </c>
      <c r="G10" s="274">
        <v>0</v>
      </c>
      <c r="H10" s="274">
        <v>2.75</v>
      </c>
      <c r="I10" s="274">
        <v>75.63</v>
      </c>
      <c r="J10" s="274">
        <v>0</v>
      </c>
      <c r="K10" s="279">
        <v>0</v>
      </c>
      <c r="L10" s="279">
        <v>0</v>
      </c>
      <c r="M10" s="279">
        <v>0</v>
      </c>
      <c r="N10" s="279">
        <v>0</v>
      </c>
    </row>
    <row r="11" customHeight="1" spans="1:14">
      <c r="A11" s="271" t="s">
        <v>114</v>
      </c>
      <c r="B11" s="272">
        <v>208</v>
      </c>
      <c r="C11" s="273" t="s">
        <v>115</v>
      </c>
      <c r="D11" s="273" t="s">
        <v>112</v>
      </c>
      <c r="E11" s="271" t="s">
        <v>118</v>
      </c>
      <c r="F11" s="274">
        <v>164.92</v>
      </c>
      <c r="G11" s="274">
        <v>164.92</v>
      </c>
      <c r="H11" s="274">
        <v>0</v>
      </c>
      <c r="I11" s="274">
        <v>0</v>
      </c>
      <c r="J11" s="274">
        <v>0</v>
      </c>
      <c r="K11" s="279">
        <v>0</v>
      </c>
      <c r="L11" s="279">
        <v>0</v>
      </c>
      <c r="M11" s="279">
        <v>0</v>
      </c>
      <c r="N11" s="279">
        <v>0</v>
      </c>
    </row>
    <row r="12" customHeight="1" spans="1:14">
      <c r="A12" s="271" t="s">
        <v>111</v>
      </c>
      <c r="B12" s="272"/>
      <c r="C12" s="273" t="s">
        <v>119</v>
      </c>
      <c r="D12" s="273"/>
      <c r="E12" s="271" t="s">
        <v>120</v>
      </c>
      <c r="F12" s="274">
        <v>620</v>
      </c>
      <c r="G12" s="274">
        <v>0</v>
      </c>
      <c r="H12" s="274">
        <v>0</v>
      </c>
      <c r="I12" s="274">
        <v>620</v>
      </c>
      <c r="J12" s="274">
        <v>0</v>
      </c>
      <c r="K12" s="279">
        <v>0</v>
      </c>
      <c r="L12" s="279">
        <v>0</v>
      </c>
      <c r="M12" s="279">
        <v>0</v>
      </c>
      <c r="N12" s="279">
        <v>0</v>
      </c>
    </row>
    <row r="13" customHeight="1" spans="1:14">
      <c r="A13" s="271" t="s">
        <v>114</v>
      </c>
      <c r="B13" s="272">
        <v>208</v>
      </c>
      <c r="C13" s="273" t="s">
        <v>121</v>
      </c>
      <c r="D13" s="273" t="s">
        <v>112</v>
      </c>
      <c r="E13" s="271" t="s">
        <v>122</v>
      </c>
      <c r="F13" s="274">
        <v>620</v>
      </c>
      <c r="G13" s="274">
        <v>0</v>
      </c>
      <c r="H13" s="274">
        <v>0</v>
      </c>
      <c r="I13" s="274">
        <v>620</v>
      </c>
      <c r="J13" s="274">
        <v>0</v>
      </c>
      <c r="K13" s="279">
        <v>0</v>
      </c>
      <c r="L13" s="279">
        <v>0</v>
      </c>
      <c r="M13" s="279">
        <v>0</v>
      </c>
      <c r="N13" s="279">
        <v>0</v>
      </c>
    </row>
    <row r="14" customHeight="1" spans="1:14">
      <c r="A14" s="271" t="s">
        <v>111</v>
      </c>
      <c r="B14" s="272"/>
      <c r="C14" s="273" t="s">
        <v>123</v>
      </c>
      <c r="D14" s="273"/>
      <c r="E14" s="271" t="s">
        <v>124</v>
      </c>
      <c r="F14" s="274">
        <v>241.63</v>
      </c>
      <c r="G14" s="274">
        <v>176.23</v>
      </c>
      <c r="H14" s="274">
        <v>62.51</v>
      </c>
      <c r="I14" s="274">
        <v>2.89</v>
      </c>
      <c r="J14" s="274">
        <v>0</v>
      </c>
      <c r="K14" s="279">
        <v>0</v>
      </c>
      <c r="L14" s="279">
        <v>0</v>
      </c>
      <c r="M14" s="279">
        <v>0</v>
      </c>
      <c r="N14" s="279">
        <v>0</v>
      </c>
    </row>
    <row r="15" customHeight="1" spans="1:14">
      <c r="A15" s="271" t="s">
        <v>114</v>
      </c>
      <c r="B15" s="272">
        <v>208</v>
      </c>
      <c r="C15" s="273" t="s">
        <v>125</v>
      </c>
      <c r="D15" s="273" t="s">
        <v>112</v>
      </c>
      <c r="E15" s="271" t="s">
        <v>126</v>
      </c>
      <c r="F15" s="274">
        <v>241.63</v>
      </c>
      <c r="G15" s="274">
        <v>176.23</v>
      </c>
      <c r="H15" s="274">
        <v>62.51</v>
      </c>
      <c r="I15" s="274">
        <v>2.89</v>
      </c>
      <c r="J15" s="274">
        <v>0</v>
      </c>
      <c r="K15" s="279">
        <v>0</v>
      </c>
      <c r="L15" s="279">
        <v>0</v>
      </c>
      <c r="M15" s="279">
        <v>0</v>
      </c>
      <c r="N15" s="279">
        <v>0</v>
      </c>
    </row>
    <row r="16" customHeight="1" spans="1:14">
      <c r="A16" s="271" t="s">
        <v>109</v>
      </c>
      <c r="B16" s="272">
        <v>210</v>
      </c>
      <c r="C16" s="273"/>
      <c r="D16" s="273"/>
      <c r="E16" s="271" t="s">
        <v>127</v>
      </c>
      <c r="F16" s="274">
        <v>134.54</v>
      </c>
      <c r="G16" s="274">
        <v>134.54</v>
      </c>
      <c r="H16" s="274">
        <v>0</v>
      </c>
      <c r="I16" s="274">
        <v>0</v>
      </c>
      <c r="J16" s="274">
        <v>0</v>
      </c>
      <c r="K16" s="279">
        <v>0</v>
      </c>
      <c r="L16" s="279">
        <v>0</v>
      </c>
      <c r="M16" s="279">
        <v>0</v>
      </c>
      <c r="N16" s="279">
        <v>0</v>
      </c>
    </row>
    <row r="17" customHeight="1" spans="1:14">
      <c r="A17" s="271" t="s">
        <v>111</v>
      </c>
      <c r="B17" s="272"/>
      <c r="C17" s="273" t="s">
        <v>128</v>
      </c>
      <c r="D17" s="273"/>
      <c r="E17" s="271" t="s">
        <v>129</v>
      </c>
      <c r="F17" s="274">
        <v>134.54</v>
      </c>
      <c r="G17" s="274">
        <v>134.54</v>
      </c>
      <c r="H17" s="274">
        <v>0</v>
      </c>
      <c r="I17" s="274">
        <v>0</v>
      </c>
      <c r="J17" s="274">
        <v>0</v>
      </c>
      <c r="K17" s="279">
        <v>0</v>
      </c>
      <c r="L17" s="279">
        <v>0</v>
      </c>
      <c r="M17" s="279">
        <v>0</v>
      </c>
      <c r="N17" s="279">
        <v>0</v>
      </c>
    </row>
    <row r="18" customHeight="1" spans="1:14">
      <c r="A18" s="271" t="s">
        <v>114</v>
      </c>
      <c r="B18" s="272">
        <v>210</v>
      </c>
      <c r="C18" s="273" t="s">
        <v>130</v>
      </c>
      <c r="D18" s="273" t="s">
        <v>116</v>
      </c>
      <c r="E18" s="271" t="s">
        <v>131</v>
      </c>
      <c r="F18" s="274">
        <v>134.54</v>
      </c>
      <c r="G18" s="274">
        <v>134.54</v>
      </c>
      <c r="H18" s="274">
        <v>0</v>
      </c>
      <c r="I18" s="274">
        <v>0</v>
      </c>
      <c r="J18" s="274">
        <v>0</v>
      </c>
      <c r="K18" s="279">
        <v>0</v>
      </c>
      <c r="L18" s="279">
        <v>0</v>
      </c>
      <c r="M18" s="279">
        <v>0</v>
      </c>
      <c r="N18" s="279">
        <v>0</v>
      </c>
    </row>
    <row r="19" customHeight="1" spans="1:14">
      <c r="A19" s="271" t="s">
        <v>109</v>
      </c>
      <c r="B19" s="272">
        <v>213</v>
      </c>
      <c r="C19" s="273"/>
      <c r="D19" s="273"/>
      <c r="E19" s="271" t="s">
        <v>132</v>
      </c>
      <c r="F19" s="274">
        <v>998.19</v>
      </c>
      <c r="G19" s="274">
        <v>927.05</v>
      </c>
      <c r="H19" s="274">
        <v>52.97</v>
      </c>
      <c r="I19" s="274">
        <v>18.17</v>
      </c>
      <c r="J19" s="274">
        <v>0</v>
      </c>
      <c r="K19" s="279">
        <v>0</v>
      </c>
      <c r="L19" s="279">
        <v>0</v>
      </c>
      <c r="M19" s="279">
        <v>0</v>
      </c>
      <c r="N19" s="279">
        <v>0</v>
      </c>
    </row>
    <row r="20" customHeight="1" spans="1:14">
      <c r="A20" s="271" t="s">
        <v>111</v>
      </c>
      <c r="B20" s="272"/>
      <c r="C20" s="273" t="s">
        <v>133</v>
      </c>
      <c r="D20" s="273"/>
      <c r="E20" s="271" t="s">
        <v>134</v>
      </c>
      <c r="F20" s="274">
        <v>468.19</v>
      </c>
      <c r="G20" s="274">
        <v>431.11</v>
      </c>
      <c r="H20" s="274">
        <v>24.67</v>
      </c>
      <c r="I20" s="274">
        <v>12.41</v>
      </c>
      <c r="J20" s="274">
        <v>0</v>
      </c>
      <c r="K20" s="279">
        <v>0</v>
      </c>
      <c r="L20" s="279">
        <v>0</v>
      </c>
      <c r="M20" s="279">
        <v>0</v>
      </c>
      <c r="N20" s="279">
        <v>0</v>
      </c>
    </row>
    <row r="21" customHeight="1" spans="1:14">
      <c r="A21" s="271" t="s">
        <v>114</v>
      </c>
      <c r="B21" s="272">
        <v>213</v>
      </c>
      <c r="C21" s="273" t="s">
        <v>135</v>
      </c>
      <c r="D21" s="273" t="s">
        <v>136</v>
      </c>
      <c r="E21" s="271" t="s">
        <v>137</v>
      </c>
      <c r="F21" s="274">
        <v>468.19</v>
      </c>
      <c r="G21" s="274">
        <v>431.11</v>
      </c>
      <c r="H21" s="274">
        <v>24.67</v>
      </c>
      <c r="I21" s="274">
        <v>12.41</v>
      </c>
      <c r="J21" s="274">
        <v>0</v>
      </c>
      <c r="K21" s="279">
        <v>0</v>
      </c>
      <c r="L21" s="279">
        <v>0</v>
      </c>
      <c r="M21" s="279">
        <v>0</v>
      </c>
      <c r="N21" s="279">
        <v>0</v>
      </c>
    </row>
    <row r="22" customHeight="1" spans="1:14">
      <c r="A22" s="271" t="s">
        <v>111</v>
      </c>
      <c r="B22" s="272"/>
      <c r="C22" s="273" t="s">
        <v>116</v>
      </c>
      <c r="D22" s="273"/>
      <c r="E22" s="271" t="s">
        <v>138</v>
      </c>
      <c r="F22" s="274">
        <v>530</v>
      </c>
      <c r="G22" s="274">
        <v>495.94</v>
      </c>
      <c r="H22" s="274">
        <v>28.3</v>
      </c>
      <c r="I22" s="274">
        <v>5.76</v>
      </c>
      <c r="J22" s="274">
        <v>0</v>
      </c>
      <c r="K22" s="279">
        <v>0</v>
      </c>
      <c r="L22" s="279">
        <v>0</v>
      </c>
      <c r="M22" s="279">
        <v>0</v>
      </c>
      <c r="N22" s="279">
        <v>0</v>
      </c>
    </row>
    <row r="23" customHeight="1" spans="1:14">
      <c r="A23" s="271" t="s">
        <v>114</v>
      </c>
      <c r="B23" s="272">
        <v>213</v>
      </c>
      <c r="C23" s="273" t="s">
        <v>139</v>
      </c>
      <c r="D23" s="273" t="s">
        <v>136</v>
      </c>
      <c r="E23" s="271" t="s">
        <v>140</v>
      </c>
      <c r="F23" s="274">
        <v>530</v>
      </c>
      <c r="G23" s="274">
        <v>495.94</v>
      </c>
      <c r="H23" s="274">
        <v>28.3</v>
      </c>
      <c r="I23" s="274">
        <v>5.76</v>
      </c>
      <c r="J23" s="274">
        <v>0</v>
      </c>
      <c r="K23" s="279">
        <v>0</v>
      </c>
      <c r="L23" s="279">
        <v>0</v>
      </c>
      <c r="M23" s="279">
        <v>0</v>
      </c>
      <c r="N23" s="279">
        <v>0</v>
      </c>
    </row>
    <row r="24" customHeight="1" spans="1:14">
      <c r="A24" s="271" t="s">
        <v>109</v>
      </c>
      <c r="B24" s="272">
        <v>215</v>
      </c>
      <c r="C24" s="273"/>
      <c r="D24" s="273"/>
      <c r="E24" s="271" t="s">
        <v>141</v>
      </c>
      <c r="F24" s="274">
        <v>105.68</v>
      </c>
      <c r="G24" s="274">
        <v>100.39</v>
      </c>
      <c r="H24" s="274">
        <v>5.27</v>
      </c>
      <c r="I24" s="274">
        <v>0.02</v>
      </c>
      <c r="J24" s="274">
        <v>0</v>
      </c>
      <c r="K24" s="279">
        <v>0</v>
      </c>
      <c r="L24" s="279">
        <v>0</v>
      </c>
      <c r="M24" s="279">
        <v>0</v>
      </c>
      <c r="N24" s="279">
        <v>0</v>
      </c>
    </row>
    <row r="25" customHeight="1" spans="1:14">
      <c r="A25" s="271" t="s">
        <v>111</v>
      </c>
      <c r="B25" s="272"/>
      <c r="C25" s="273" t="s">
        <v>112</v>
      </c>
      <c r="D25" s="273"/>
      <c r="E25" s="271" t="s">
        <v>142</v>
      </c>
      <c r="F25" s="274">
        <v>105.68</v>
      </c>
      <c r="G25" s="274">
        <v>100.39</v>
      </c>
      <c r="H25" s="274">
        <v>5.27</v>
      </c>
      <c r="I25" s="274">
        <v>0.02</v>
      </c>
      <c r="J25" s="274">
        <v>0</v>
      </c>
      <c r="K25" s="279">
        <v>0</v>
      </c>
      <c r="L25" s="279">
        <v>0</v>
      </c>
      <c r="M25" s="279">
        <v>0</v>
      </c>
      <c r="N25" s="279">
        <v>0</v>
      </c>
    </row>
    <row r="26" customHeight="1" spans="1:14">
      <c r="A26" s="271" t="s">
        <v>114</v>
      </c>
      <c r="B26" s="272">
        <v>215</v>
      </c>
      <c r="C26" s="273" t="s">
        <v>115</v>
      </c>
      <c r="D26" s="273" t="s">
        <v>143</v>
      </c>
      <c r="E26" s="271" t="s">
        <v>144</v>
      </c>
      <c r="F26" s="274">
        <v>105.68</v>
      </c>
      <c r="G26" s="274">
        <v>100.39</v>
      </c>
      <c r="H26" s="274">
        <v>5.27</v>
      </c>
      <c r="I26" s="274">
        <v>0.02</v>
      </c>
      <c r="J26" s="274">
        <v>0</v>
      </c>
      <c r="K26" s="279">
        <v>0</v>
      </c>
      <c r="L26" s="279">
        <v>0</v>
      </c>
      <c r="M26" s="279">
        <v>0</v>
      </c>
      <c r="N26" s="279">
        <v>0</v>
      </c>
    </row>
    <row r="27" customHeight="1" spans="1:14">
      <c r="A27" s="271" t="s">
        <v>109</v>
      </c>
      <c r="B27" s="272">
        <v>221</v>
      </c>
      <c r="C27" s="273"/>
      <c r="D27" s="273"/>
      <c r="E27" s="271" t="s">
        <v>145</v>
      </c>
      <c r="F27" s="274">
        <v>115.78</v>
      </c>
      <c r="G27" s="274">
        <v>115.78</v>
      </c>
      <c r="H27" s="274">
        <v>0</v>
      </c>
      <c r="I27" s="274">
        <v>0</v>
      </c>
      <c r="J27" s="274">
        <v>0</v>
      </c>
      <c r="K27" s="279">
        <v>0</v>
      </c>
      <c r="L27" s="279">
        <v>0</v>
      </c>
      <c r="M27" s="279">
        <v>0</v>
      </c>
      <c r="N27" s="279">
        <v>0</v>
      </c>
    </row>
    <row r="28" customHeight="1" spans="1:14">
      <c r="A28" s="271" t="s">
        <v>111</v>
      </c>
      <c r="B28" s="272"/>
      <c r="C28" s="273" t="s">
        <v>116</v>
      </c>
      <c r="D28" s="273"/>
      <c r="E28" s="271" t="s">
        <v>146</v>
      </c>
      <c r="F28" s="274">
        <v>115.78</v>
      </c>
      <c r="G28" s="274">
        <v>115.78</v>
      </c>
      <c r="H28" s="274">
        <v>0</v>
      </c>
      <c r="I28" s="274">
        <v>0</v>
      </c>
      <c r="J28" s="274">
        <v>0</v>
      </c>
      <c r="K28" s="279">
        <v>0</v>
      </c>
      <c r="L28" s="279">
        <v>0</v>
      </c>
      <c r="M28" s="279">
        <v>0</v>
      </c>
      <c r="N28" s="279">
        <v>0</v>
      </c>
    </row>
    <row r="29" customHeight="1" spans="1:14">
      <c r="A29" s="271" t="s">
        <v>114</v>
      </c>
      <c r="B29" s="272">
        <v>221</v>
      </c>
      <c r="C29" s="273" t="s">
        <v>139</v>
      </c>
      <c r="D29" s="273" t="s">
        <v>133</v>
      </c>
      <c r="E29" s="271" t="s">
        <v>147</v>
      </c>
      <c r="F29" s="274">
        <v>115.78</v>
      </c>
      <c r="G29" s="274">
        <v>115.78</v>
      </c>
      <c r="H29" s="274">
        <v>0</v>
      </c>
      <c r="I29" s="274">
        <v>0</v>
      </c>
      <c r="J29" s="274">
        <v>0</v>
      </c>
      <c r="K29" s="279">
        <v>0</v>
      </c>
      <c r="L29" s="279">
        <v>0</v>
      </c>
      <c r="M29" s="279">
        <v>0</v>
      </c>
      <c r="N29" s="279">
        <v>0</v>
      </c>
    </row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8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1" t="s">
        <v>170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customHeight="1" spans="1:35">
      <c r="A2" s="232"/>
      <c r="B2" s="232"/>
      <c r="C2" s="232"/>
      <c r="D2" s="232"/>
      <c r="E2" s="232"/>
      <c r="F2" s="233"/>
      <c r="G2" s="232"/>
      <c r="H2" s="232"/>
      <c r="I2" s="232"/>
      <c r="J2" s="232"/>
      <c r="K2" s="253"/>
      <c r="L2" s="232"/>
      <c r="M2" s="232"/>
      <c r="N2" s="232"/>
      <c r="O2" s="232"/>
      <c r="P2" s="233"/>
      <c r="Q2" s="232"/>
      <c r="R2" s="232"/>
      <c r="S2" s="232"/>
      <c r="T2" s="232"/>
      <c r="U2" s="253"/>
      <c r="V2" s="232"/>
      <c r="W2" s="232"/>
      <c r="X2" s="232"/>
      <c r="Y2" s="232"/>
      <c r="Z2" s="232"/>
      <c r="AA2" s="232"/>
      <c r="AB2" s="232"/>
      <c r="AC2" s="232"/>
      <c r="AD2" s="232"/>
      <c r="AE2" s="253"/>
      <c r="AF2" s="233"/>
      <c r="AG2" s="258"/>
      <c r="AI2" s="259" t="s">
        <v>171</v>
      </c>
    </row>
    <row r="3" ht="32.25" customHeight="1" spans="1:35">
      <c r="A3" s="49" t="s">
        <v>25</v>
      </c>
      <c r="B3" s="234"/>
      <c r="C3" s="234"/>
      <c r="D3" s="234"/>
      <c r="E3" s="235"/>
      <c r="F3" s="236"/>
      <c r="G3" s="232"/>
      <c r="H3" s="232"/>
      <c r="I3" s="232"/>
      <c r="J3" s="232"/>
      <c r="K3" s="254"/>
      <c r="L3" s="232"/>
      <c r="M3" s="232"/>
      <c r="N3" s="232"/>
      <c r="O3" s="232"/>
      <c r="P3" s="236"/>
      <c r="Q3" s="232"/>
      <c r="R3" s="232"/>
      <c r="S3" s="232"/>
      <c r="T3" s="232"/>
      <c r="U3" s="254"/>
      <c r="V3" s="232"/>
      <c r="W3" s="232"/>
      <c r="X3" s="232"/>
      <c r="Y3" s="232"/>
      <c r="Z3" s="232"/>
      <c r="AA3" s="232"/>
      <c r="AB3" s="232"/>
      <c r="AC3" s="232"/>
      <c r="AD3" s="232"/>
      <c r="AE3" s="254"/>
      <c r="AF3" s="236"/>
      <c r="AG3" s="258"/>
      <c r="AI3" s="259" t="s">
        <v>26</v>
      </c>
    </row>
    <row r="4" customHeight="1" spans="1:35">
      <c r="A4" s="237" t="s">
        <v>104</v>
      </c>
      <c r="B4" s="237"/>
      <c r="C4" s="237"/>
      <c r="D4" s="238" t="s">
        <v>105</v>
      </c>
      <c r="E4" s="238" t="s">
        <v>172</v>
      </c>
      <c r="F4" s="239" t="s">
        <v>152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55"/>
    </row>
    <row r="5" customHeight="1" spans="1:35">
      <c r="A5" s="241"/>
      <c r="B5" s="241"/>
      <c r="C5" s="241"/>
      <c r="D5" s="242"/>
      <c r="E5" s="243"/>
      <c r="F5" s="239" t="s">
        <v>93</v>
      </c>
      <c r="G5" s="240"/>
      <c r="H5" s="240"/>
      <c r="I5" s="240"/>
      <c r="J5" s="240"/>
      <c r="K5" s="240"/>
      <c r="L5" s="240"/>
      <c r="M5" s="240"/>
      <c r="N5" s="240"/>
      <c r="O5" s="255"/>
      <c r="P5" s="239" t="s">
        <v>94</v>
      </c>
      <c r="Q5" s="240"/>
      <c r="R5" s="240"/>
      <c r="S5" s="240"/>
      <c r="T5" s="240"/>
      <c r="U5" s="240"/>
      <c r="V5" s="240"/>
      <c r="W5" s="240"/>
      <c r="X5" s="240"/>
      <c r="Y5" s="255"/>
      <c r="Z5" s="239" t="s">
        <v>95</v>
      </c>
      <c r="AA5" s="240"/>
      <c r="AB5" s="240"/>
      <c r="AC5" s="240"/>
      <c r="AD5" s="240"/>
      <c r="AE5" s="240"/>
      <c r="AF5" s="240"/>
      <c r="AG5" s="240"/>
      <c r="AH5" s="240"/>
      <c r="AI5" s="255"/>
    </row>
    <row r="6" customHeight="1" spans="1:35">
      <c r="A6" s="241" t="s">
        <v>106</v>
      </c>
      <c r="B6" s="241" t="s">
        <v>107</v>
      </c>
      <c r="C6" s="241" t="s">
        <v>108</v>
      </c>
      <c r="D6" s="242"/>
      <c r="E6" s="243"/>
      <c r="F6" s="244" t="s">
        <v>82</v>
      </c>
      <c r="G6" s="239" t="s">
        <v>83</v>
      </c>
      <c r="H6" s="240"/>
      <c r="I6" s="255"/>
      <c r="J6" s="244" t="s">
        <v>173</v>
      </c>
      <c r="K6" s="244" t="s">
        <v>174</v>
      </c>
      <c r="L6" s="244" t="s">
        <v>175</v>
      </c>
      <c r="M6" s="244" t="s">
        <v>176</v>
      </c>
      <c r="N6" s="256" t="s">
        <v>177</v>
      </c>
      <c r="O6" s="256" t="s">
        <v>178</v>
      </c>
      <c r="P6" s="244" t="s">
        <v>82</v>
      </c>
      <c r="Q6" s="239" t="s">
        <v>83</v>
      </c>
      <c r="R6" s="240"/>
      <c r="S6" s="255"/>
      <c r="T6" s="244" t="s">
        <v>173</v>
      </c>
      <c r="U6" s="244" t="s">
        <v>174</v>
      </c>
      <c r="V6" s="244" t="s">
        <v>175</v>
      </c>
      <c r="W6" s="244" t="s">
        <v>176</v>
      </c>
      <c r="X6" s="256" t="s">
        <v>179</v>
      </c>
      <c r="Y6" s="256" t="s">
        <v>178</v>
      </c>
      <c r="Z6" s="244" t="s">
        <v>82</v>
      </c>
      <c r="AA6" s="239" t="s">
        <v>83</v>
      </c>
      <c r="AB6" s="240"/>
      <c r="AC6" s="255"/>
      <c r="AD6" s="244" t="s">
        <v>173</v>
      </c>
      <c r="AE6" s="244" t="s">
        <v>174</v>
      </c>
      <c r="AF6" s="244" t="s">
        <v>175</v>
      </c>
      <c r="AG6" s="244" t="s">
        <v>176</v>
      </c>
      <c r="AH6" s="260" t="s">
        <v>179</v>
      </c>
      <c r="AI6" s="260" t="s">
        <v>178</v>
      </c>
    </row>
    <row r="7" ht="36" customHeight="1" spans="1:35">
      <c r="A7" s="245"/>
      <c r="B7" s="245"/>
      <c r="C7" s="245"/>
      <c r="D7" s="246"/>
      <c r="E7" s="247"/>
      <c r="F7" s="244"/>
      <c r="G7" s="244" t="s">
        <v>89</v>
      </c>
      <c r="H7" s="244" t="s">
        <v>90</v>
      </c>
      <c r="I7" s="244" t="s">
        <v>91</v>
      </c>
      <c r="J7" s="244"/>
      <c r="K7" s="244"/>
      <c r="L7" s="244"/>
      <c r="M7" s="244"/>
      <c r="N7" s="257"/>
      <c r="O7" s="257"/>
      <c r="P7" s="244"/>
      <c r="Q7" s="244" t="s">
        <v>89</v>
      </c>
      <c r="R7" s="244" t="s">
        <v>90</v>
      </c>
      <c r="S7" s="244" t="s">
        <v>91</v>
      </c>
      <c r="T7" s="244"/>
      <c r="U7" s="244"/>
      <c r="V7" s="244"/>
      <c r="W7" s="244"/>
      <c r="X7" s="257"/>
      <c r="Y7" s="257"/>
      <c r="Z7" s="244"/>
      <c r="AA7" s="244" t="s">
        <v>89</v>
      </c>
      <c r="AB7" s="244" t="s">
        <v>90</v>
      </c>
      <c r="AC7" s="244" t="s">
        <v>91</v>
      </c>
      <c r="AD7" s="244"/>
      <c r="AE7" s="244"/>
      <c r="AF7" s="244"/>
      <c r="AG7" s="244"/>
      <c r="AH7" s="261"/>
      <c r="AI7" s="261"/>
    </row>
    <row r="8" s="44" customFormat="1" ht="33" customHeight="1" spans="1:35">
      <c r="A8" s="248"/>
      <c r="B8" s="249"/>
      <c r="C8" s="249"/>
      <c r="D8" s="250" t="s">
        <v>82</v>
      </c>
      <c r="E8" s="251">
        <f t="shared" ref="E8:E28" si="0">F8+P8+Z8</f>
        <v>1839.12</v>
      </c>
      <c r="F8" s="252">
        <f t="shared" ref="F8:F28" si="1">G8+J8+K8+L8+M8+N8+O8</f>
        <v>1618.91</v>
      </c>
      <c r="G8" s="251">
        <f t="shared" ref="G8:G28" si="2">H8+I8</f>
        <v>1618.91</v>
      </c>
      <c r="H8" s="251">
        <v>1618.91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2">
        <f t="shared" ref="P8:P28" si="3">Q8+T8+U8+V8+W8+X8+Y8</f>
        <v>123.5</v>
      </c>
      <c r="Q8" s="251">
        <f t="shared" ref="Q8:Q28" si="4">R8+S8</f>
        <v>123.5</v>
      </c>
      <c r="R8" s="251">
        <v>123.5</v>
      </c>
      <c r="S8" s="251">
        <v>0</v>
      </c>
      <c r="T8" s="251">
        <v>0</v>
      </c>
      <c r="U8" s="251">
        <v>0</v>
      </c>
      <c r="V8" s="251">
        <v>0</v>
      </c>
      <c r="W8" s="251">
        <v>0</v>
      </c>
      <c r="X8" s="251">
        <v>0</v>
      </c>
      <c r="Y8" s="251">
        <v>0</v>
      </c>
      <c r="Z8" s="252">
        <f t="shared" ref="Z8:Z28" si="5">AA8+AD8+AE8+AF8+AG8+AH8+AI8</f>
        <v>96.71</v>
      </c>
      <c r="AA8" s="251">
        <f t="shared" ref="AA8:AA28" si="6">AB8+AC8</f>
        <v>96.71</v>
      </c>
      <c r="AB8" s="251">
        <v>96.71</v>
      </c>
      <c r="AC8" s="251">
        <v>0</v>
      </c>
      <c r="AD8" s="251">
        <v>0</v>
      </c>
      <c r="AE8" s="251">
        <v>0</v>
      </c>
      <c r="AF8" s="251">
        <v>0</v>
      </c>
      <c r="AG8" s="252">
        <v>0</v>
      </c>
      <c r="AH8" s="262">
        <v>0</v>
      </c>
      <c r="AI8" s="262">
        <v>0</v>
      </c>
    </row>
    <row r="9" ht="33" customHeight="1" spans="1:35">
      <c r="A9" s="248">
        <v>208</v>
      </c>
      <c r="B9" s="249"/>
      <c r="C9" s="249"/>
      <c r="D9" s="250" t="s">
        <v>110</v>
      </c>
      <c r="E9" s="251">
        <f t="shared" si="0"/>
        <v>484.93</v>
      </c>
      <c r="F9" s="252">
        <f t="shared" si="1"/>
        <v>341.15</v>
      </c>
      <c r="G9" s="251">
        <f t="shared" si="2"/>
        <v>341.15</v>
      </c>
      <c r="H9" s="251">
        <v>341.15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2">
        <f t="shared" si="3"/>
        <v>65.26</v>
      </c>
      <c r="Q9" s="251">
        <f t="shared" si="4"/>
        <v>65.26</v>
      </c>
      <c r="R9" s="251">
        <v>65.26</v>
      </c>
      <c r="S9" s="251">
        <v>0</v>
      </c>
      <c r="T9" s="251">
        <v>0</v>
      </c>
      <c r="U9" s="251">
        <v>0</v>
      </c>
      <c r="V9" s="251">
        <v>0</v>
      </c>
      <c r="W9" s="251">
        <v>0</v>
      </c>
      <c r="X9" s="251">
        <v>0</v>
      </c>
      <c r="Y9" s="251">
        <v>0</v>
      </c>
      <c r="Z9" s="252">
        <f t="shared" si="5"/>
        <v>78.52</v>
      </c>
      <c r="AA9" s="251">
        <f t="shared" si="6"/>
        <v>78.52</v>
      </c>
      <c r="AB9" s="251">
        <v>78.52</v>
      </c>
      <c r="AC9" s="251">
        <v>0</v>
      </c>
      <c r="AD9" s="251">
        <v>0</v>
      </c>
      <c r="AE9" s="251">
        <v>0</v>
      </c>
      <c r="AF9" s="251">
        <v>0</v>
      </c>
      <c r="AG9" s="252">
        <v>0</v>
      </c>
      <c r="AH9" s="262">
        <v>0</v>
      </c>
      <c r="AI9" s="262">
        <v>0</v>
      </c>
    </row>
    <row r="10" ht="33" customHeight="1" spans="1:35">
      <c r="A10" s="248"/>
      <c r="B10" s="249" t="s">
        <v>112</v>
      </c>
      <c r="C10" s="249"/>
      <c r="D10" s="250" t="s">
        <v>113</v>
      </c>
      <c r="E10" s="251">
        <f t="shared" si="0"/>
        <v>243.3</v>
      </c>
      <c r="F10" s="252">
        <f t="shared" si="1"/>
        <v>164.92</v>
      </c>
      <c r="G10" s="251">
        <f t="shared" si="2"/>
        <v>164.92</v>
      </c>
      <c r="H10" s="251">
        <v>164.92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2">
        <f t="shared" si="3"/>
        <v>2.75</v>
      </c>
      <c r="Q10" s="251">
        <f t="shared" si="4"/>
        <v>2.75</v>
      </c>
      <c r="R10" s="251">
        <v>2.75</v>
      </c>
      <c r="S10" s="251">
        <v>0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2">
        <f t="shared" si="5"/>
        <v>75.63</v>
      </c>
      <c r="AA10" s="251">
        <f t="shared" si="6"/>
        <v>75.63</v>
      </c>
      <c r="AB10" s="251">
        <v>75.63</v>
      </c>
      <c r="AC10" s="251">
        <v>0</v>
      </c>
      <c r="AD10" s="251">
        <v>0</v>
      </c>
      <c r="AE10" s="251">
        <v>0</v>
      </c>
      <c r="AF10" s="251">
        <v>0</v>
      </c>
      <c r="AG10" s="252">
        <v>0</v>
      </c>
      <c r="AH10" s="262">
        <v>0</v>
      </c>
      <c r="AI10" s="262">
        <v>0</v>
      </c>
    </row>
    <row r="11" ht="33" customHeight="1" spans="1:35">
      <c r="A11" s="248">
        <v>208</v>
      </c>
      <c r="B11" s="249" t="s">
        <v>115</v>
      </c>
      <c r="C11" s="249" t="s">
        <v>116</v>
      </c>
      <c r="D11" s="250" t="s">
        <v>117</v>
      </c>
      <c r="E11" s="251">
        <f t="shared" si="0"/>
        <v>78.38</v>
      </c>
      <c r="F11" s="252">
        <f t="shared" si="1"/>
        <v>0</v>
      </c>
      <c r="G11" s="251">
        <f t="shared" si="2"/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2">
        <f t="shared" si="3"/>
        <v>2.75</v>
      </c>
      <c r="Q11" s="251">
        <f t="shared" si="4"/>
        <v>2.75</v>
      </c>
      <c r="R11" s="251">
        <v>2.75</v>
      </c>
      <c r="S11" s="251">
        <v>0</v>
      </c>
      <c r="T11" s="251">
        <v>0</v>
      </c>
      <c r="U11" s="251">
        <v>0</v>
      </c>
      <c r="V11" s="251">
        <v>0</v>
      </c>
      <c r="W11" s="251">
        <v>0</v>
      </c>
      <c r="X11" s="251">
        <v>0</v>
      </c>
      <c r="Y11" s="251">
        <v>0</v>
      </c>
      <c r="Z11" s="252">
        <f t="shared" si="5"/>
        <v>75.63</v>
      </c>
      <c r="AA11" s="251">
        <f t="shared" si="6"/>
        <v>75.63</v>
      </c>
      <c r="AB11" s="251">
        <v>75.63</v>
      </c>
      <c r="AC11" s="251">
        <v>0</v>
      </c>
      <c r="AD11" s="251">
        <v>0</v>
      </c>
      <c r="AE11" s="251">
        <v>0</v>
      </c>
      <c r="AF11" s="251">
        <v>0</v>
      </c>
      <c r="AG11" s="252">
        <v>0</v>
      </c>
      <c r="AH11" s="262">
        <v>0</v>
      </c>
      <c r="AI11" s="262">
        <v>0</v>
      </c>
    </row>
    <row r="12" ht="33" customHeight="1" spans="1:35">
      <c r="A12" s="248">
        <v>208</v>
      </c>
      <c r="B12" s="249" t="s">
        <v>115</v>
      </c>
      <c r="C12" s="249" t="s">
        <v>112</v>
      </c>
      <c r="D12" s="250" t="s">
        <v>118</v>
      </c>
      <c r="E12" s="251">
        <f t="shared" si="0"/>
        <v>164.92</v>
      </c>
      <c r="F12" s="252">
        <f t="shared" si="1"/>
        <v>164.92</v>
      </c>
      <c r="G12" s="251">
        <f t="shared" si="2"/>
        <v>164.92</v>
      </c>
      <c r="H12" s="251">
        <v>164.92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2">
        <f t="shared" si="3"/>
        <v>0</v>
      </c>
      <c r="Q12" s="251">
        <f t="shared" si="4"/>
        <v>0</v>
      </c>
      <c r="R12" s="251">
        <v>0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0</v>
      </c>
      <c r="Y12" s="251">
        <v>0</v>
      </c>
      <c r="Z12" s="252">
        <f t="shared" si="5"/>
        <v>0</v>
      </c>
      <c r="AA12" s="251">
        <f t="shared" si="6"/>
        <v>0</v>
      </c>
      <c r="AB12" s="251">
        <v>0</v>
      </c>
      <c r="AC12" s="251">
        <v>0</v>
      </c>
      <c r="AD12" s="251">
        <v>0</v>
      </c>
      <c r="AE12" s="251">
        <v>0</v>
      </c>
      <c r="AF12" s="251">
        <v>0</v>
      </c>
      <c r="AG12" s="252">
        <v>0</v>
      </c>
      <c r="AH12" s="262">
        <v>0</v>
      </c>
      <c r="AI12" s="262">
        <v>0</v>
      </c>
    </row>
    <row r="13" ht="33" customHeight="1" spans="1:35">
      <c r="A13" s="248"/>
      <c r="B13" s="249" t="s">
        <v>123</v>
      </c>
      <c r="C13" s="249"/>
      <c r="D13" s="250" t="s">
        <v>124</v>
      </c>
      <c r="E13" s="251">
        <f t="shared" si="0"/>
        <v>241.63</v>
      </c>
      <c r="F13" s="252">
        <f t="shared" si="1"/>
        <v>176.23</v>
      </c>
      <c r="G13" s="251">
        <f t="shared" si="2"/>
        <v>176.23</v>
      </c>
      <c r="H13" s="251">
        <v>176.23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2">
        <f t="shared" si="3"/>
        <v>62.51</v>
      </c>
      <c r="Q13" s="251">
        <f t="shared" si="4"/>
        <v>62.51</v>
      </c>
      <c r="R13" s="251">
        <v>62.51</v>
      </c>
      <c r="S13" s="251">
        <v>0</v>
      </c>
      <c r="T13" s="251">
        <v>0</v>
      </c>
      <c r="U13" s="251">
        <v>0</v>
      </c>
      <c r="V13" s="251">
        <v>0</v>
      </c>
      <c r="W13" s="251">
        <v>0</v>
      </c>
      <c r="X13" s="251">
        <v>0</v>
      </c>
      <c r="Y13" s="251">
        <v>0</v>
      </c>
      <c r="Z13" s="252">
        <f t="shared" si="5"/>
        <v>2.89</v>
      </c>
      <c r="AA13" s="251">
        <f t="shared" si="6"/>
        <v>2.89</v>
      </c>
      <c r="AB13" s="251">
        <v>2.89</v>
      </c>
      <c r="AC13" s="251">
        <v>0</v>
      </c>
      <c r="AD13" s="251">
        <v>0</v>
      </c>
      <c r="AE13" s="251">
        <v>0</v>
      </c>
      <c r="AF13" s="251">
        <v>0</v>
      </c>
      <c r="AG13" s="252">
        <v>0</v>
      </c>
      <c r="AH13" s="262">
        <v>0</v>
      </c>
      <c r="AI13" s="262">
        <v>0</v>
      </c>
    </row>
    <row r="14" ht="33" customHeight="1" spans="1:35">
      <c r="A14" s="248">
        <v>208</v>
      </c>
      <c r="B14" s="249" t="s">
        <v>125</v>
      </c>
      <c r="C14" s="249" t="s">
        <v>112</v>
      </c>
      <c r="D14" s="250" t="s">
        <v>126</v>
      </c>
      <c r="E14" s="251">
        <f t="shared" si="0"/>
        <v>241.63</v>
      </c>
      <c r="F14" s="252">
        <f t="shared" si="1"/>
        <v>176.23</v>
      </c>
      <c r="G14" s="251">
        <f t="shared" si="2"/>
        <v>176.23</v>
      </c>
      <c r="H14" s="251">
        <v>176.23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2">
        <f t="shared" si="3"/>
        <v>62.51</v>
      </c>
      <c r="Q14" s="251">
        <f t="shared" si="4"/>
        <v>62.51</v>
      </c>
      <c r="R14" s="251">
        <v>62.51</v>
      </c>
      <c r="S14" s="251">
        <v>0</v>
      </c>
      <c r="T14" s="251">
        <v>0</v>
      </c>
      <c r="U14" s="251">
        <v>0</v>
      </c>
      <c r="V14" s="251">
        <v>0</v>
      </c>
      <c r="W14" s="251">
        <v>0</v>
      </c>
      <c r="X14" s="251">
        <v>0</v>
      </c>
      <c r="Y14" s="251">
        <v>0</v>
      </c>
      <c r="Z14" s="252">
        <f t="shared" si="5"/>
        <v>2.89</v>
      </c>
      <c r="AA14" s="251">
        <f t="shared" si="6"/>
        <v>2.89</v>
      </c>
      <c r="AB14" s="251">
        <v>2.89</v>
      </c>
      <c r="AC14" s="251">
        <v>0</v>
      </c>
      <c r="AD14" s="251">
        <v>0</v>
      </c>
      <c r="AE14" s="251">
        <v>0</v>
      </c>
      <c r="AF14" s="251">
        <v>0</v>
      </c>
      <c r="AG14" s="252">
        <v>0</v>
      </c>
      <c r="AH14" s="262">
        <v>0</v>
      </c>
      <c r="AI14" s="262">
        <v>0</v>
      </c>
    </row>
    <row r="15" ht="33" customHeight="1" spans="1:35">
      <c r="A15" s="248">
        <v>210</v>
      </c>
      <c r="B15" s="249"/>
      <c r="C15" s="249"/>
      <c r="D15" s="250" t="s">
        <v>127</v>
      </c>
      <c r="E15" s="251">
        <f t="shared" si="0"/>
        <v>134.54</v>
      </c>
      <c r="F15" s="252">
        <f t="shared" si="1"/>
        <v>134.54</v>
      </c>
      <c r="G15" s="251">
        <f t="shared" si="2"/>
        <v>134.54</v>
      </c>
      <c r="H15" s="251">
        <v>134.54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2">
        <f t="shared" si="3"/>
        <v>0</v>
      </c>
      <c r="Q15" s="251">
        <f t="shared" si="4"/>
        <v>0</v>
      </c>
      <c r="R15" s="251">
        <v>0</v>
      </c>
      <c r="S15" s="251">
        <v>0</v>
      </c>
      <c r="T15" s="251">
        <v>0</v>
      </c>
      <c r="U15" s="251">
        <v>0</v>
      </c>
      <c r="V15" s="251">
        <v>0</v>
      </c>
      <c r="W15" s="251">
        <v>0</v>
      </c>
      <c r="X15" s="251">
        <v>0</v>
      </c>
      <c r="Y15" s="251">
        <v>0</v>
      </c>
      <c r="Z15" s="252">
        <f t="shared" si="5"/>
        <v>0</v>
      </c>
      <c r="AA15" s="251">
        <f t="shared" si="6"/>
        <v>0</v>
      </c>
      <c r="AB15" s="251">
        <v>0</v>
      </c>
      <c r="AC15" s="251">
        <v>0</v>
      </c>
      <c r="AD15" s="251">
        <v>0</v>
      </c>
      <c r="AE15" s="251">
        <v>0</v>
      </c>
      <c r="AF15" s="251">
        <v>0</v>
      </c>
      <c r="AG15" s="252">
        <v>0</v>
      </c>
      <c r="AH15" s="262">
        <v>0</v>
      </c>
      <c r="AI15" s="262">
        <v>0</v>
      </c>
    </row>
    <row r="16" ht="33" customHeight="1" spans="1:35">
      <c r="A16" s="248"/>
      <c r="B16" s="249" t="s">
        <v>128</v>
      </c>
      <c r="C16" s="249"/>
      <c r="D16" s="250" t="s">
        <v>129</v>
      </c>
      <c r="E16" s="251">
        <f t="shared" si="0"/>
        <v>134.54</v>
      </c>
      <c r="F16" s="252">
        <f t="shared" si="1"/>
        <v>134.54</v>
      </c>
      <c r="G16" s="251">
        <f t="shared" si="2"/>
        <v>134.54</v>
      </c>
      <c r="H16" s="251">
        <v>134.54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2">
        <f t="shared" si="3"/>
        <v>0</v>
      </c>
      <c r="Q16" s="251">
        <f t="shared" si="4"/>
        <v>0</v>
      </c>
      <c r="R16" s="251">
        <v>0</v>
      </c>
      <c r="S16" s="251">
        <v>0</v>
      </c>
      <c r="T16" s="251">
        <v>0</v>
      </c>
      <c r="U16" s="251">
        <v>0</v>
      </c>
      <c r="V16" s="251">
        <v>0</v>
      </c>
      <c r="W16" s="251">
        <v>0</v>
      </c>
      <c r="X16" s="251">
        <v>0</v>
      </c>
      <c r="Y16" s="251">
        <v>0</v>
      </c>
      <c r="Z16" s="252">
        <f t="shared" si="5"/>
        <v>0</v>
      </c>
      <c r="AA16" s="251">
        <f t="shared" si="6"/>
        <v>0</v>
      </c>
      <c r="AB16" s="251">
        <v>0</v>
      </c>
      <c r="AC16" s="251">
        <v>0</v>
      </c>
      <c r="AD16" s="251">
        <v>0</v>
      </c>
      <c r="AE16" s="251">
        <v>0</v>
      </c>
      <c r="AF16" s="251">
        <v>0</v>
      </c>
      <c r="AG16" s="252">
        <v>0</v>
      </c>
      <c r="AH16" s="262">
        <v>0</v>
      </c>
      <c r="AI16" s="262">
        <v>0</v>
      </c>
    </row>
    <row r="17" ht="33" customHeight="1" spans="1:35">
      <c r="A17" s="248">
        <v>210</v>
      </c>
      <c r="B17" s="249" t="s">
        <v>130</v>
      </c>
      <c r="C17" s="249" t="s">
        <v>116</v>
      </c>
      <c r="D17" s="250" t="s">
        <v>131</v>
      </c>
      <c r="E17" s="251">
        <f t="shared" si="0"/>
        <v>134.54</v>
      </c>
      <c r="F17" s="252">
        <f t="shared" si="1"/>
        <v>134.54</v>
      </c>
      <c r="G17" s="251">
        <f t="shared" si="2"/>
        <v>134.54</v>
      </c>
      <c r="H17" s="251">
        <v>134.54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2">
        <f t="shared" si="3"/>
        <v>0</v>
      </c>
      <c r="Q17" s="251">
        <f t="shared" si="4"/>
        <v>0</v>
      </c>
      <c r="R17" s="251">
        <v>0</v>
      </c>
      <c r="S17" s="251">
        <v>0</v>
      </c>
      <c r="T17" s="251">
        <v>0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2">
        <f t="shared" si="5"/>
        <v>0</v>
      </c>
      <c r="AA17" s="251">
        <f t="shared" si="6"/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2">
        <v>0</v>
      </c>
      <c r="AH17" s="262">
        <v>0</v>
      </c>
      <c r="AI17" s="262">
        <v>0</v>
      </c>
    </row>
    <row r="18" ht="33" customHeight="1" spans="1:35">
      <c r="A18" s="248">
        <v>213</v>
      </c>
      <c r="B18" s="249"/>
      <c r="C18" s="249"/>
      <c r="D18" s="250" t="s">
        <v>132</v>
      </c>
      <c r="E18" s="251">
        <f t="shared" si="0"/>
        <v>998.19</v>
      </c>
      <c r="F18" s="252">
        <f t="shared" si="1"/>
        <v>927.05</v>
      </c>
      <c r="G18" s="251">
        <f t="shared" si="2"/>
        <v>927.05</v>
      </c>
      <c r="H18" s="251">
        <v>927.05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2">
        <f t="shared" si="3"/>
        <v>52.97</v>
      </c>
      <c r="Q18" s="251">
        <f t="shared" si="4"/>
        <v>52.97</v>
      </c>
      <c r="R18" s="251">
        <v>52.97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2">
        <f t="shared" si="5"/>
        <v>18.17</v>
      </c>
      <c r="AA18" s="251">
        <f t="shared" si="6"/>
        <v>18.17</v>
      </c>
      <c r="AB18" s="251">
        <v>18.17</v>
      </c>
      <c r="AC18" s="251">
        <v>0</v>
      </c>
      <c r="AD18" s="251">
        <v>0</v>
      </c>
      <c r="AE18" s="251">
        <v>0</v>
      </c>
      <c r="AF18" s="251">
        <v>0</v>
      </c>
      <c r="AG18" s="252">
        <v>0</v>
      </c>
      <c r="AH18" s="262">
        <v>0</v>
      </c>
      <c r="AI18" s="262">
        <v>0</v>
      </c>
    </row>
    <row r="19" ht="33" customHeight="1" spans="1:35">
      <c r="A19" s="248"/>
      <c r="B19" s="249" t="s">
        <v>133</v>
      </c>
      <c r="C19" s="249"/>
      <c r="D19" s="250" t="s">
        <v>134</v>
      </c>
      <c r="E19" s="251">
        <f t="shared" si="0"/>
        <v>468.19</v>
      </c>
      <c r="F19" s="252">
        <f t="shared" si="1"/>
        <v>431.11</v>
      </c>
      <c r="G19" s="251">
        <f t="shared" si="2"/>
        <v>431.11</v>
      </c>
      <c r="H19" s="251">
        <v>431.11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2">
        <f t="shared" si="3"/>
        <v>24.67</v>
      </c>
      <c r="Q19" s="251">
        <f t="shared" si="4"/>
        <v>24.67</v>
      </c>
      <c r="R19" s="251">
        <v>24.67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2">
        <f t="shared" si="5"/>
        <v>12.41</v>
      </c>
      <c r="AA19" s="251">
        <f t="shared" si="6"/>
        <v>12.41</v>
      </c>
      <c r="AB19" s="251">
        <v>12.41</v>
      </c>
      <c r="AC19" s="251">
        <v>0</v>
      </c>
      <c r="AD19" s="251">
        <v>0</v>
      </c>
      <c r="AE19" s="251">
        <v>0</v>
      </c>
      <c r="AF19" s="251">
        <v>0</v>
      </c>
      <c r="AG19" s="252">
        <v>0</v>
      </c>
      <c r="AH19" s="262">
        <v>0</v>
      </c>
      <c r="AI19" s="262">
        <v>0</v>
      </c>
    </row>
    <row r="20" ht="33" customHeight="1" spans="1:35">
      <c r="A20" s="248">
        <v>213</v>
      </c>
      <c r="B20" s="249" t="s">
        <v>135</v>
      </c>
      <c r="C20" s="249" t="s">
        <v>136</v>
      </c>
      <c r="D20" s="250" t="s">
        <v>137</v>
      </c>
      <c r="E20" s="251">
        <f t="shared" si="0"/>
        <v>468.19</v>
      </c>
      <c r="F20" s="252">
        <f t="shared" si="1"/>
        <v>431.11</v>
      </c>
      <c r="G20" s="251">
        <f t="shared" si="2"/>
        <v>431.11</v>
      </c>
      <c r="H20" s="251">
        <v>431.11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2">
        <f t="shared" si="3"/>
        <v>24.67</v>
      </c>
      <c r="Q20" s="251">
        <f t="shared" si="4"/>
        <v>24.67</v>
      </c>
      <c r="R20" s="251">
        <v>24.67</v>
      </c>
      <c r="S20" s="251">
        <v>0</v>
      </c>
      <c r="T20" s="251">
        <v>0</v>
      </c>
      <c r="U20" s="251">
        <v>0</v>
      </c>
      <c r="V20" s="251">
        <v>0</v>
      </c>
      <c r="W20" s="251">
        <v>0</v>
      </c>
      <c r="X20" s="251">
        <v>0</v>
      </c>
      <c r="Y20" s="251">
        <v>0</v>
      </c>
      <c r="Z20" s="252">
        <f t="shared" si="5"/>
        <v>12.41</v>
      </c>
      <c r="AA20" s="251">
        <f t="shared" si="6"/>
        <v>12.41</v>
      </c>
      <c r="AB20" s="251">
        <v>12.41</v>
      </c>
      <c r="AC20" s="251">
        <v>0</v>
      </c>
      <c r="AD20" s="251">
        <v>0</v>
      </c>
      <c r="AE20" s="251">
        <v>0</v>
      </c>
      <c r="AF20" s="251">
        <v>0</v>
      </c>
      <c r="AG20" s="252">
        <v>0</v>
      </c>
      <c r="AH20" s="262">
        <v>0</v>
      </c>
      <c r="AI20" s="262">
        <v>0</v>
      </c>
    </row>
    <row r="21" ht="33" customHeight="1" spans="1:35">
      <c r="A21" s="248"/>
      <c r="B21" s="249" t="s">
        <v>116</v>
      </c>
      <c r="C21" s="249"/>
      <c r="D21" s="250" t="s">
        <v>138</v>
      </c>
      <c r="E21" s="251">
        <f t="shared" si="0"/>
        <v>530</v>
      </c>
      <c r="F21" s="252">
        <f t="shared" si="1"/>
        <v>495.94</v>
      </c>
      <c r="G21" s="251">
        <f t="shared" si="2"/>
        <v>495.94</v>
      </c>
      <c r="H21" s="251">
        <v>495.94</v>
      </c>
      <c r="I21" s="251">
        <v>0</v>
      </c>
      <c r="J21" s="251">
        <v>0</v>
      </c>
      <c r="K21" s="251">
        <v>0</v>
      </c>
      <c r="L21" s="251">
        <v>0</v>
      </c>
      <c r="M21" s="251">
        <v>0</v>
      </c>
      <c r="N21" s="251">
        <v>0</v>
      </c>
      <c r="O21" s="251">
        <v>0</v>
      </c>
      <c r="P21" s="252">
        <f t="shared" si="3"/>
        <v>28.3</v>
      </c>
      <c r="Q21" s="251">
        <f t="shared" si="4"/>
        <v>28.3</v>
      </c>
      <c r="R21" s="251">
        <v>28.3</v>
      </c>
      <c r="S21" s="251">
        <v>0</v>
      </c>
      <c r="T21" s="251">
        <v>0</v>
      </c>
      <c r="U21" s="251">
        <v>0</v>
      </c>
      <c r="V21" s="251">
        <v>0</v>
      </c>
      <c r="W21" s="251">
        <v>0</v>
      </c>
      <c r="X21" s="251">
        <v>0</v>
      </c>
      <c r="Y21" s="251">
        <v>0</v>
      </c>
      <c r="Z21" s="252">
        <f t="shared" si="5"/>
        <v>5.76</v>
      </c>
      <c r="AA21" s="251">
        <f t="shared" si="6"/>
        <v>5.76</v>
      </c>
      <c r="AB21" s="251">
        <v>5.76</v>
      </c>
      <c r="AC21" s="251">
        <v>0</v>
      </c>
      <c r="AD21" s="251">
        <v>0</v>
      </c>
      <c r="AE21" s="251">
        <v>0</v>
      </c>
      <c r="AF21" s="251">
        <v>0</v>
      </c>
      <c r="AG21" s="252">
        <v>0</v>
      </c>
      <c r="AH21" s="262">
        <v>0</v>
      </c>
      <c r="AI21" s="262">
        <v>0</v>
      </c>
    </row>
    <row r="22" ht="33" customHeight="1" spans="1:35">
      <c r="A22" s="248">
        <v>213</v>
      </c>
      <c r="B22" s="249" t="s">
        <v>139</v>
      </c>
      <c r="C22" s="249" t="s">
        <v>136</v>
      </c>
      <c r="D22" s="250" t="s">
        <v>140</v>
      </c>
      <c r="E22" s="251">
        <f t="shared" si="0"/>
        <v>530</v>
      </c>
      <c r="F22" s="252">
        <f t="shared" si="1"/>
        <v>495.94</v>
      </c>
      <c r="G22" s="251">
        <f t="shared" si="2"/>
        <v>495.94</v>
      </c>
      <c r="H22" s="251">
        <v>495.94</v>
      </c>
      <c r="I22" s="251">
        <v>0</v>
      </c>
      <c r="J22" s="251">
        <v>0</v>
      </c>
      <c r="K22" s="251">
        <v>0</v>
      </c>
      <c r="L22" s="251">
        <v>0</v>
      </c>
      <c r="M22" s="251">
        <v>0</v>
      </c>
      <c r="N22" s="251">
        <v>0</v>
      </c>
      <c r="O22" s="251">
        <v>0</v>
      </c>
      <c r="P22" s="252">
        <f t="shared" si="3"/>
        <v>28.3</v>
      </c>
      <c r="Q22" s="251">
        <f t="shared" si="4"/>
        <v>28.3</v>
      </c>
      <c r="R22" s="251">
        <v>28.3</v>
      </c>
      <c r="S22" s="251">
        <v>0</v>
      </c>
      <c r="T22" s="251">
        <v>0</v>
      </c>
      <c r="U22" s="251">
        <v>0</v>
      </c>
      <c r="V22" s="251">
        <v>0</v>
      </c>
      <c r="W22" s="251">
        <v>0</v>
      </c>
      <c r="X22" s="251">
        <v>0</v>
      </c>
      <c r="Y22" s="251">
        <v>0</v>
      </c>
      <c r="Z22" s="252">
        <f t="shared" si="5"/>
        <v>5.76</v>
      </c>
      <c r="AA22" s="251">
        <f t="shared" si="6"/>
        <v>5.76</v>
      </c>
      <c r="AB22" s="251">
        <v>5.76</v>
      </c>
      <c r="AC22" s="251">
        <v>0</v>
      </c>
      <c r="AD22" s="251">
        <v>0</v>
      </c>
      <c r="AE22" s="251">
        <v>0</v>
      </c>
      <c r="AF22" s="251">
        <v>0</v>
      </c>
      <c r="AG22" s="252">
        <v>0</v>
      </c>
      <c r="AH22" s="262">
        <v>0</v>
      </c>
      <c r="AI22" s="262">
        <v>0</v>
      </c>
    </row>
    <row r="23" ht="33" customHeight="1" spans="1:35">
      <c r="A23" s="248">
        <v>215</v>
      </c>
      <c r="B23" s="249"/>
      <c r="C23" s="249"/>
      <c r="D23" s="250" t="s">
        <v>141</v>
      </c>
      <c r="E23" s="251">
        <f t="shared" si="0"/>
        <v>105.68</v>
      </c>
      <c r="F23" s="252">
        <f t="shared" si="1"/>
        <v>100.39</v>
      </c>
      <c r="G23" s="251">
        <f t="shared" si="2"/>
        <v>100.39</v>
      </c>
      <c r="H23" s="251">
        <v>100.39</v>
      </c>
      <c r="I23" s="251">
        <v>0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51">
        <v>0</v>
      </c>
      <c r="P23" s="252">
        <f t="shared" si="3"/>
        <v>5.27</v>
      </c>
      <c r="Q23" s="251">
        <f t="shared" si="4"/>
        <v>5.27</v>
      </c>
      <c r="R23" s="251">
        <v>5.27</v>
      </c>
      <c r="S23" s="251">
        <v>0</v>
      </c>
      <c r="T23" s="251">
        <v>0</v>
      </c>
      <c r="U23" s="251">
        <v>0</v>
      </c>
      <c r="V23" s="251">
        <v>0</v>
      </c>
      <c r="W23" s="251">
        <v>0</v>
      </c>
      <c r="X23" s="251">
        <v>0</v>
      </c>
      <c r="Y23" s="251">
        <v>0</v>
      </c>
      <c r="Z23" s="252">
        <f t="shared" si="5"/>
        <v>0.02</v>
      </c>
      <c r="AA23" s="251">
        <f t="shared" si="6"/>
        <v>0.02</v>
      </c>
      <c r="AB23" s="251">
        <v>0.02</v>
      </c>
      <c r="AC23" s="251">
        <v>0</v>
      </c>
      <c r="AD23" s="251">
        <v>0</v>
      </c>
      <c r="AE23" s="251">
        <v>0</v>
      </c>
      <c r="AF23" s="251">
        <v>0</v>
      </c>
      <c r="AG23" s="252">
        <v>0</v>
      </c>
      <c r="AH23" s="262">
        <v>0</v>
      </c>
      <c r="AI23" s="262">
        <v>0</v>
      </c>
    </row>
    <row r="24" ht="33" customHeight="1" spans="1:35">
      <c r="A24" s="248"/>
      <c r="B24" s="249" t="s">
        <v>112</v>
      </c>
      <c r="C24" s="249"/>
      <c r="D24" s="250" t="s">
        <v>142</v>
      </c>
      <c r="E24" s="251">
        <f t="shared" si="0"/>
        <v>105.68</v>
      </c>
      <c r="F24" s="252">
        <f t="shared" si="1"/>
        <v>100.39</v>
      </c>
      <c r="G24" s="251">
        <f t="shared" si="2"/>
        <v>100.39</v>
      </c>
      <c r="H24" s="251">
        <v>100.39</v>
      </c>
      <c r="I24" s="251">
        <v>0</v>
      </c>
      <c r="J24" s="251">
        <v>0</v>
      </c>
      <c r="K24" s="251">
        <v>0</v>
      </c>
      <c r="L24" s="251">
        <v>0</v>
      </c>
      <c r="M24" s="251">
        <v>0</v>
      </c>
      <c r="N24" s="251">
        <v>0</v>
      </c>
      <c r="O24" s="251">
        <v>0</v>
      </c>
      <c r="P24" s="252">
        <f t="shared" si="3"/>
        <v>5.27</v>
      </c>
      <c r="Q24" s="251">
        <f t="shared" si="4"/>
        <v>5.27</v>
      </c>
      <c r="R24" s="251">
        <v>5.27</v>
      </c>
      <c r="S24" s="251">
        <v>0</v>
      </c>
      <c r="T24" s="251">
        <v>0</v>
      </c>
      <c r="U24" s="251">
        <v>0</v>
      </c>
      <c r="V24" s="251">
        <v>0</v>
      </c>
      <c r="W24" s="251">
        <v>0</v>
      </c>
      <c r="X24" s="251">
        <v>0</v>
      </c>
      <c r="Y24" s="251">
        <v>0</v>
      </c>
      <c r="Z24" s="252">
        <f t="shared" si="5"/>
        <v>0.02</v>
      </c>
      <c r="AA24" s="251">
        <f t="shared" si="6"/>
        <v>0.02</v>
      </c>
      <c r="AB24" s="251">
        <v>0.02</v>
      </c>
      <c r="AC24" s="251">
        <v>0</v>
      </c>
      <c r="AD24" s="251">
        <v>0</v>
      </c>
      <c r="AE24" s="251">
        <v>0</v>
      </c>
      <c r="AF24" s="251">
        <v>0</v>
      </c>
      <c r="AG24" s="252">
        <v>0</v>
      </c>
      <c r="AH24" s="262">
        <v>0</v>
      </c>
      <c r="AI24" s="262">
        <v>0</v>
      </c>
    </row>
    <row r="25" ht="33" customHeight="1" spans="1:35">
      <c r="A25" s="248">
        <v>215</v>
      </c>
      <c r="B25" s="249" t="s">
        <v>115</v>
      </c>
      <c r="C25" s="249" t="s">
        <v>143</v>
      </c>
      <c r="D25" s="250" t="s">
        <v>144</v>
      </c>
      <c r="E25" s="251">
        <f t="shared" si="0"/>
        <v>105.68</v>
      </c>
      <c r="F25" s="252">
        <f t="shared" si="1"/>
        <v>100.39</v>
      </c>
      <c r="G25" s="251">
        <f t="shared" si="2"/>
        <v>100.39</v>
      </c>
      <c r="H25" s="251">
        <v>100.39</v>
      </c>
      <c r="I25" s="251">
        <v>0</v>
      </c>
      <c r="J25" s="251">
        <v>0</v>
      </c>
      <c r="K25" s="251">
        <v>0</v>
      </c>
      <c r="L25" s="251">
        <v>0</v>
      </c>
      <c r="M25" s="251">
        <v>0</v>
      </c>
      <c r="N25" s="251">
        <v>0</v>
      </c>
      <c r="O25" s="251">
        <v>0</v>
      </c>
      <c r="P25" s="252">
        <f t="shared" si="3"/>
        <v>5.27</v>
      </c>
      <c r="Q25" s="251">
        <f t="shared" si="4"/>
        <v>5.27</v>
      </c>
      <c r="R25" s="251">
        <v>5.27</v>
      </c>
      <c r="S25" s="251">
        <v>0</v>
      </c>
      <c r="T25" s="251">
        <v>0</v>
      </c>
      <c r="U25" s="251">
        <v>0</v>
      </c>
      <c r="V25" s="251">
        <v>0</v>
      </c>
      <c r="W25" s="251">
        <v>0</v>
      </c>
      <c r="X25" s="251">
        <v>0</v>
      </c>
      <c r="Y25" s="251">
        <v>0</v>
      </c>
      <c r="Z25" s="252">
        <f t="shared" si="5"/>
        <v>0.02</v>
      </c>
      <c r="AA25" s="251">
        <f t="shared" si="6"/>
        <v>0.02</v>
      </c>
      <c r="AB25" s="251">
        <v>0.02</v>
      </c>
      <c r="AC25" s="251">
        <v>0</v>
      </c>
      <c r="AD25" s="251">
        <v>0</v>
      </c>
      <c r="AE25" s="251">
        <v>0</v>
      </c>
      <c r="AF25" s="251">
        <v>0</v>
      </c>
      <c r="AG25" s="252">
        <v>0</v>
      </c>
      <c r="AH25" s="262">
        <v>0</v>
      </c>
      <c r="AI25" s="262">
        <v>0</v>
      </c>
    </row>
    <row r="26" ht="33" customHeight="1" spans="1:35">
      <c r="A26" s="248">
        <v>221</v>
      </c>
      <c r="B26" s="249"/>
      <c r="C26" s="249"/>
      <c r="D26" s="250" t="s">
        <v>145</v>
      </c>
      <c r="E26" s="251">
        <f t="shared" si="0"/>
        <v>115.78</v>
      </c>
      <c r="F26" s="252">
        <f t="shared" si="1"/>
        <v>115.78</v>
      </c>
      <c r="G26" s="251">
        <f t="shared" si="2"/>
        <v>115.78</v>
      </c>
      <c r="H26" s="251">
        <v>115.78</v>
      </c>
      <c r="I26" s="251">
        <v>0</v>
      </c>
      <c r="J26" s="251">
        <v>0</v>
      </c>
      <c r="K26" s="251">
        <v>0</v>
      </c>
      <c r="L26" s="251">
        <v>0</v>
      </c>
      <c r="M26" s="251">
        <v>0</v>
      </c>
      <c r="N26" s="251">
        <v>0</v>
      </c>
      <c r="O26" s="251">
        <v>0</v>
      </c>
      <c r="P26" s="252">
        <f t="shared" si="3"/>
        <v>0</v>
      </c>
      <c r="Q26" s="251">
        <f t="shared" si="4"/>
        <v>0</v>
      </c>
      <c r="R26" s="251">
        <v>0</v>
      </c>
      <c r="S26" s="251">
        <v>0</v>
      </c>
      <c r="T26" s="251">
        <v>0</v>
      </c>
      <c r="U26" s="251">
        <v>0</v>
      </c>
      <c r="V26" s="251">
        <v>0</v>
      </c>
      <c r="W26" s="251">
        <v>0</v>
      </c>
      <c r="X26" s="251">
        <v>0</v>
      </c>
      <c r="Y26" s="251">
        <v>0</v>
      </c>
      <c r="Z26" s="252">
        <f t="shared" si="5"/>
        <v>0</v>
      </c>
      <c r="AA26" s="251">
        <f t="shared" si="6"/>
        <v>0</v>
      </c>
      <c r="AB26" s="251">
        <v>0</v>
      </c>
      <c r="AC26" s="251">
        <v>0</v>
      </c>
      <c r="AD26" s="251">
        <v>0</v>
      </c>
      <c r="AE26" s="251">
        <v>0</v>
      </c>
      <c r="AF26" s="251">
        <v>0</v>
      </c>
      <c r="AG26" s="252">
        <v>0</v>
      </c>
      <c r="AH26" s="262">
        <v>0</v>
      </c>
      <c r="AI26" s="262">
        <v>0</v>
      </c>
    </row>
    <row r="27" ht="33" customHeight="1" spans="1:35">
      <c r="A27" s="248"/>
      <c r="B27" s="249" t="s">
        <v>116</v>
      </c>
      <c r="C27" s="249"/>
      <c r="D27" s="250" t="s">
        <v>146</v>
      </c>
      <c r="E27" s="251">
        <f t="shared" si="0"/>
        <v>115.78</v>
      </c>
      <c r="F27" s="252">
        <f t="shared" si="1"/>
        <v>115.78</v>
      </c>
      <c r="G27" s="251">
        <f t="shared" si="2"/>
        <v>115.78</v>
      </c>
      <c r="H27" s="251">
        <v>115.78</v>
      </c>
      <c r="I27" s="251">
        <v>0</v>
      </c>
      <c r="J27" s="251">
        <v>0</v>
      </c>
      <c r="K27" s="251">
        <v>0</v>
      </c>
      <c r="L27" s="251">
        <v>0</v>
      </c>
      <c r="M27" s="251">
        <v>0</v>
      </c>
      <c r="N27" s="251">
        <v>0</v>
      </c>
      <c r="O27" s="251">
        <v>0</v>
      </c>
      <c r="P27" s="252">
        <f t="shared" si="3"/>
        <v>0</v>
      </c>
      <c r="Q27" s="251">
        <f t="shared" si="4"/>
        <v>0</v>
      </c>
      <c r="R27" s="251">
        <v>0</v>
      </c>
      <c r="S27" s="251">
        <v>0</v>
      </c>
      <c r="T27" s="251">
        <v>0</v>
      </c>
      <c r="U27" s="251">
        <v>0</v>
      </c>
      <c r="V27" s="251">
        <v>0</v>
      </c>
      <c r="W27" s="251">
        <v>0</v>
      </c>
      <c r="X27" s="251">
        <v>0</v>
      </c>
      <c r="Y27" s="251">
        <v>0</v>
      </c>
      <c r="Z27" s="252">
        <f t="shared" si="5"/>
        <v>0</v>
      </c>
      <c r="AA27" s="251">
        <f t="shared" si="6"/>
        <v>0</v>
      </c>
      <c r="AB27" s="251">
        <v>0</v>
      </c>
      <c r="AC27" s="251">
        <v>0</v>
      </c>
      <c r="AD27" s="251">
        <v>0</v>
      </c>
      <c r="AE27" s="251">
        <v>0</v>
      </c>
      <c r="AF27" s="251">
        <v>0</v>
      </c>
      <c r="AG27" s="252">
        <v>0</v>
      </c>
      <c r="AH27" s="262">
        <v>0</v>
      </c>
      <c r="AI27" s="262">
        <v>0</v>
      </c>
    </row>
    <row r="28" ht="33" customHeight="1" spans="1:35">
      <c r="A28" s="248">
        <v>221</v>
      </c>
      <c r="B28" s="249" t="s">
        <v>139</v>
      </c>
      <c r="C28" s="249" t="s">
        <v>133</v>
      </c>
      <c r="D28" s="250" t="s">
        <v>147</v>
      </c>
      <c r="E28" s="251">
        <f t="shared" si="0"/>
        <v>115.78</v>
      </c>
      <c r="F28" s="252">
        <f t="shared" si="1"/>
        <v>115.78</v>
      </c>
      <c r="G28" s="251">
        <f t="shared" si="2"/>
        <v>115.78</v>
      </c>
      <c r="H28" s="251">
        <v>115.78</v>
      </c>
      <c r="I28" s="251">
        <v>0</v>
      </c>
      <c r="J28" s="251">
        <v>0</v>
      </c>
      <c r="K28" s="251">
        <v>0</v>
      </c>
      <c r="L28" s="251">
        <v>0</v>
      </c>
      <c r="M28" s="251">
        <v>0</v>
      </c>
      <c r="N28" s="251">
        <v>0</v>
      </c>
      <c r="O28" s="251">
        <v>0</v>
      </c>
      <c r="P28" s="252">
        <f t="shared" si="3"/>
        <v>0</v>
      </c>
      <c r="Q28" s="251">
        <f t="shared" si="4"/>
        <v>0</v>
      </c>
      <c r="R28" s="251">
        <v>0</v>
      </c>
      <c r="S28" s="251">
        <v>0</v>
      </c>
      <c r="T28" s="251">
        <v>0</v>
      </c>
      <c r="U28" s="251">
        <v>0</v>
      </c>
      <c r="V28" s="251">
        <v>0</v>
      </c>
      <c r="W28" s="251">
        <v>0</v>
      </c>
      <c r="X28" s="251">
        <v>0</v>
      </c>
      <c r="Y28" s="251">
        <v>0</v>
      </c>
      <c r="Z28" s="252">
        <f t="shared" si="5"/>
        <v>0</v>
      </c>
      <c r="AA28" s="251">
        <f t="shared" si="6"/>
        <v>0</v>
      </c>
      <c r="AB28" s="251">
        <v>0</v>
      </c>
      <c r="AC28" s="251">
        <v>0</v>
      </c>
      <c r="AD28" s="251">
        <v>0</v>
      </c>
      <c r="AE28" s="251">
        <v>0</v>
      </c>
      <c r="AF28" s="251">
        <v>0</v>
      </c>
      <c r="AG28" s="252">
        <v>0</v>
      </c>
      <c r="AH28" s="262">
        <v>0</v>
      </c>
      <c r="AI28" s="262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8" t="s">
        <v>180</v>
      </c>
      <c r="B1" s="218"/>
      <c r="C1" s="218"/>
      <c r="D1" s="218"/>
      <c r="E1" s="218"/>
      <c r="F1" s="218"/>
    </row>
    <row r="2" ht="22.5" customHeight="1" spans="1:6">
      <c r="A2" s="218"/>
      <c r="B2" s="218"/>
      <c r="C2" s="218"/>
      <c r="D2" s="218"/>
      <c r="E2" s="219"/>
      <c r="F2" s="220" t="s">
        <v>181</v>
      </c>
    </row>
    <row r="3" ht="24" customHeight="1" spans="1:6">
      <c r="A3" s="49" t="s">
        <v>25</v>
      </c>
      <c r="B3" s="49"/>
      <c r="C3" s="221"/>
      <c r="D3" s="221"/>
      <c r="E3" s="222"/>
      <c r="F3" s="220" t="s">
        <v>26</v>
      </c>
    </row>
    <row r="4" ht="27" customHeight="1" spans="1:6">
      <c r="A4" s="223" t="s">
        <v>104</v>
      </c>
      <c r="B4" s="223"/>
      <c r="C4" s="224" t="s">
        <v>105</v>
      </c>
      <c r="D4" s="225" t="s">
        <v>182</v>
      </c>
      <c r="E4" s="226"/>
      <c r="F4" s="227"/>
    </row>
    <row r="5" ht="22.5" customHeight="1" spans="1:6">
      <c r="A5" s="223" t="s">
        <v>106</v>
      </c>
      <c r="B5" s="223" t="s">
        <v>107</v>
      </c>
      <c r="C5" s="224"/>
      <c r="D5" s="224" t="s">
        <v>82</v>
      </c>
      <c r="E5" s="224" t="s">
        <v>183</v>
      </c>
      <c r="F5" s="224" t="s">
        <v>184</v>
      </c>
    </row>
    <row r="6" s="44" customFormat="1" ht="21" customHeight="1" spans="1:6">
      <c r="A6" s="228"/>
      <c r="B6" s="228"/>
      <c r="C6" s="228" t="s">
        <v>82</v>
      </c>
      <c r="D6" s="229">
        <v>1839.12</v>
      </c>
      <c r="E6" s="230">
        <v>1715.62</v>
      </c>
      <c r="F6" s="229">
        <v>123.5</v>
      </c>
    </row>
    <row r="7" ht="21" customHeight="1" spans="1:6">
      <c r="A7" s="228">
        <v>301</v>
      </c>
      <c r="B7" s="228"/>
      <c r="C7" s="228" t="s">
        <v>93</v>
      </c>
      <c r="D7" s="229">
        <v>1618.91</v>
      </c>
      <c r="E7" s="230">
        <v>1618.91</v>
      </c>
      <c r="F7" s="229">
        <v>0</v>
      </c>
    </row>
    <row r="8" ht="21" customHeight="1" spans="1:6">
      <c r="A8" s="228" t="s">
        <v>185</v>
      </c>
      <c r="B8" s="228">
        <v>30101</v>
      </c>
      <c r="C8" s="228" t="s">
        <v>186</v>
      </c>
      <c r="D8" s="229">
        <v>628.38</v>
      </c>
      <c r="E8" s="230">
        <v>628.38</v>
      </c>
      <c r="F8" s="229">
        <v>0</v>
      </c>
    </row>
    <row r="9" ht="21" customHeight="1" spans="1:6">
      <c r="A9" s="228" t="s">
        <v>185</v>
      </c>
      <c r="B9" s="228">
        <v>30102</v>
      </c>
      <c r="C9" s="228" t="s">
        <v>187</v>
      </c>
      <c r="D9" s="229">
        <v>357.84</v>
      </c>
      <c r="E9" s="230">
        <v>357.84</v>
      </c>
      <c r="F9" s="229">
        <v>0</v>
      </c>
    </row>
    <row r="10" ht="21" customHeight="1" spans="1:6">
      <c r="A10" s="228" t="s">
        <v>185</v>
      </c>
      <c r="B10" s="228">
        <v>30103</v>
      </c>
      <c r="C10" s="228" t="s">
        <v>188</v>
      </c>
      <c r="D10" s="229">
        <v>52.37</v>
      </c>
      <c r="E10" s="230">
        <v>52.37</v>
      </c>
      <c r="F10" s="229">
        <v>0</v>
      </c>
    </row>
    <row r="11" ht="21" customHeight="1" spans="1:6">
      <c r="A11" s="228" t="s">
        <v>185</v>
      </c>
      <c r="B11" s="228">
        <v>30108</v>
      </c>
      <c r="C11" s="228" t="s">
        <v>189</v>
      </c>
      <c r="D11" s="229">
        <v>164.92</v>
      </c>
      <c r="E11" s="230">
        <v>164.92</v>
      </c>
      <c r="F11" s="229">
        <v>0</v>
      </c>
    </row>
    <row r="12" ht="21" customHeight="1" spans="1:6">
      <c r="A12" s="228" t="s">
        <v>185</v>
      </c>
      <c r="B12" s="228">
        <v>30110</v>
      </c>
      <c r="C12" s="228" t="s">
        <v>190</v>
      </c>
      <c r="D12" s="229">
        <v>134.54</v>
      </c>
      <c r="E12" s="230">
        <v>134.54</v>
      </c>
      <c r="F12" s="229">
        <v>0</v>
      </c>
    </row>
    <row r="13" ht="21" customHeight="1" spans="1:6">
      <c r="A13" s="228" t="s">
        <v>185</v>
      </c>
      <c r="B13" s="228">
        <v>30113</v>
      </c>
      <c r="C13" s="228" t="s">
        <v>191</v>
      </c>
      <c r="D13" s="229">
        <v>115.78</v>
      </c>
      <c r="E13" s="230">
        <v>115.78</v>
      </c>
      <c r="F13" s="229">
        <v>0</v>
      </c>
    </row>
    <row r="14" ht="21" customHeight="1" spans="1:6">
      <c r="A14" s="228" t="s">
        <v>185</v>
      </c>
      <c r="B14" s="228">
        <v>30199</v>
      </c>
      <c r="C14" s="228" t="s">
        <v>192</v>
      </c>
      <c r="D14" s="229">
        <v>165.08</v>
      </c>
      <c r="E14" s="230">
        <v>165.08</v>
      </c>
      <c r="F14" s="229">
        <v>0</v>
      </c>
    </row>
    <row r="15" ht="21" customHeight="1" spans="1:6">
      <c r="A15" s="228">
        <v>302</v>
      </c>
      <c r="B15" s="228"/>
      <c r="C15" s="228" t="s">
        <v>94</v>
      </c>
      <c r="D15" s="229">
        <v>123.5</v>
      </c>
      <c r="E15" s="230">
        <v>0</v>
      </c>
      <c r="F15" s="229">
        <v>123.5</v>
      </c>
    </row>
    <row r="16" ht="21" customHeight="1" spans="1:6">
      <c r="A16" s="228" t="s">
        <v>185</v>
      </c>
      <c r="B16" s="228">
        <v>30201</v>
      </c>
      <c r="C16" s="228" t="s">
        <v>193</v>
      </c>
      <c r="D16" s="229">
        <v>18.66</v>
      </c>
      <c r="E16" s="230">
        <v>0</v>
      </c>
      <c r="F16" s="229">
        <v>18.66</v>
      </c>
    </row>
    <row r="17" ht="21" customHeight="1" spans="1:6">
      <c r="A17" s="228" t="s">
        <v>185</v>
      </c>
      <c r="B17" s="228">
        <v>30202</v>
      </c>
      <c r="C17" s="228" t="s">
        <v>194</v>
      </c>
      <c r="D17" s="229">
        <v>2.1</v>
      </c>
      <c r="E17" s="230">
        <v>0</v>
      </c>
      <c r="F17" s="229">
        <v>2.1</v>
      </c>
    </row>
    <row r="18" ht="21" customHeight="1" spans="1:6">
      <c r="A18" s="228" t="s">
        <v>185</v>
      </c>
      <c r="B18" s="228">
        <v>30205</v>
      </c>
      <c r="C18" s="228" t="s">
        <v>195</v>
      </c>
      <c r="D18" s="229">
        <v>0.5</v>
      </c>
      <c r="E18" s="230">
        <v>0</v>
      </c>
      <c r="F18" s="229">
        <v>0.5</v>
      </c>
    </row>
    <row r="19" ht="21" customHeight="1" spans="1:6">
      <c r="A19" s="228" t="s">
        <v>185</v>
      </c>
      <c r="B19" s="228">
        <v>30206</v>
      </c>
      <c r="C19" s="228" t="s">
        <v>196</v>
      </c>
      <c r="D19" s="229">
        <v>1.5</v>
      </c>
      <c r="E19" s="230">
        <v>0</v>
      </c>
      <c r="F19" s="229">
        <v>1.5</v>
      </c>
    </row>
    <row r="20" ht="21" customHeight="1" spans="1:6">
      <c r="A20" s="228" t="s">
        <v>185</v>
      </c>
      <c r="B20" s="228">
        <v>30208</v>
      </c>
      <c r="C20" s="228" t="s">
        <v>197</v>
      </c>
      <c r="D20" s="229">
        <v>4.38</v>
      </c>
      <c r="E20" s="230">
        <v>0</v>
      </c>
      <c r="F20" s="229">
        <v>4.38</v>
      </c>
    </row>
    <row r="21" ht="21" customHeight="1" spans="1:6">
      <c r="A21" s="228" t="s">
        <v>185</v>
      </c>
      <c r="B21" s="228">
        <v>30211</v>
      </c>
      <c r="C21" s="228" t="s">
        <v>198</v>
      </c>
      <c r="D21" s="229">
        <v>5.04</v>
      </c>
      <c r="E21" s="230">
        <v>0</v>
      </c>
      <c r="F21" s="229">
        <v>5.04</v>
      </c>
    </row>
    <row r="22" ht="21" customHeight="1" spans="1:6">
      <c r="A22" s="228" t="s">
        <v>185</v>
      </c>
      <c r="B22" s="228">
        <v>30226</v>
      </c>
      <c r="C22" s="228" t="s">
        <v>199</v>
      </c>
      <c r="D22" s="229">
        <v>42.1</v>
      </c>
      <c r="E22" s="230">
        <v>0</v>
      </c>
      <c r="F22" s="229">
        <v>42.1</v>
      </c>
    </row>
    <row r="23" ht="21" customHeight="1" spans="1:6">
      <c r="A23" s="228" t="s">
        <v>185</v>
      </c>
      <c r="B23" s="228">
        <v>30228</v>
      </c>
      <c r="C23" s="228" t="s">
        <v>200</v>
      </c>
      <c r="D23" s="229">
        <v>3.21</v>
      </c>
      <c r="E23" s="230">
        <v>0</v>
      </c>
      <c r="F23" s="229">
        <v>3.21</v>
      </c>
    </row>
    <row r="24" ht="21" customHeight="1" spans="1:6">
      <c r="A24" s="228" t="s">
        <v>185</v>
      </c>
      <c r="B24" s="228">
        <v>30231</v>
      </c>
      <c r="C24" s="228" t="s">
        <v>201</v>
      </c>
      <c r="D24" s="229">
        <v>43.2</v>
      </c>
      <c r="E24" s="230">
        <v>0</v>
      </c>
      <c r="F24" s="229">
        <v>43.2</v>
      </c>
    </row>
    <row r="25" ht="21" customHeight="1" spans="1:6">
      <c r="A25" s="228" t="s">
        <v>185</v>
      </c>
      <c r="B25" s="228">
        <v>30299</v>
      </c>
      <c r="C25" s="228" t="s">
        <v>202</v>
      </c>
      <c r="D25" s="229">
        <v>2.81</v>
      </c>
      <c r="E25" s="230">
        <v>0</v>
      </c>
      <c r="F25" s="229">
        <v>2.81</v>
      </c>
    </row>
    <row r="26" ht="21" customHeight="1" spans="1:6">
      <c r="A26" s="228">
        <v>303</v>
      </c>
      <c r="B26" s="228"/>
      <c r="C26" s="228" t="s">
        <v>95</v>
      </c>
      <c r="D26" s="229">
        <v>96.71</v>
      </c>
      <c r="E26" s="230">
        <v>96.71</v>
      </c>
      <c r="F26" s="229">
        <v>0</v>
      </c>
    </row>
    <row r="27" ht="21" customHeight="1" spans="1:6">
      <c r="A27" s="228" t="s">
        <v>185</v>
      </c>
      <c r="B27" s="228">
        <v>30301</v>
      </c>
      <c r="C27" s="228" t="s">
        <v>203</v>
      </c>
      <c r="D27" s="229">
        <v>28.19</v>
      </c>
      <c r="E27" s="230">
        <v>28.19</v>
      </c>
      <c r="F27" s="229">
        <v>0</v>
      </c>
    </row>
    <row r="28" ht="21" customHeight="1" spans="1:6">
      <c r="A28" s="228" t="s">
        <v>185</v>
      </c>
      <c r="B28" s="228">
        <v>30302</v>
      </c>
      <c r="C28" s="228" t="s">
        <v>204</v>
      </c>
      <c r="D28" s="229">
        <v>46.19</v>
      </c>
      <c r="E28" s="230">
        <v>46.19</v>
      </c>
      <c r="F28" s="229">
        <v>0</v>
      </c>
    </row>
    <row r="29" ht="21" customHeight="1" spans="1:6">
      <c r="A29" s="228" t="s">
        <v>185</v>
      </c>
      <c r="B29" s="228">
        <v>30305</v>
      </c>
      <c r="C29" s="228" t="s">
        <v>205</v>
      </c>
      <c r="D29" s="229">
        <v>20.97</v>
      </c>
      <c r="E29" s="230">
        <v>20.97</v>
      </c>
      <c r="F29" s="229">
        <v>0</v>
      </c>
    </row>
    <row r="30" ht="21" customHeight="1" spans="1:6">
      <c r="A30" s="228" t="s">
        <v>185</v>
      </c>
      <c r="B30" s="228">
        <v>30307</v>
      </c>
      <c r="C30" s="228" t="s">
        <v>206</v>
      </c>
      <c r="D30" s="229">
        <v>1</v>
      </c>
      <c r="E30" s="230">
        <v>1</v>
      </c>
      <c r="F30" s="229">
        <v>0</v>
      </c>
    </row>
    <row r="31" ht="21" customHeight="1" spans="1:6">
      <c r="A31" s="228" t="s">
        <v>185</v>
      </c>
      <c r="B31" s="228">
        <v>30309</v>
      </c>
      <c r="C31" s="228" t="s">
        <v>207</v>
      </c>
      <c r="D31" s="229">
        <v>0.25</v>
      </c>
      <c r="E31" s="230">
        <v>0.25</v>
      </c>
      <c r="F31" s="229">
        <v>0</v>
      </c>
    </row>
    <row r="32" ht="21" customHeight="1" spans="1:6">
      <c r="A32" s="228" t="s">
        <v>185</v>
      </c>
      <c r="B32" s="228">
        <v>30399</v>
      </c>
      <c r="C32" s="228" t="s">
        <v>208</v>
      </c>
      <c r="D32" s="229">
        <v>0.11</v>
      </c>
      <c r="E32" s="230">
        <v>0.11</v>
      </c>
      <c r="F32" s="229">
        <v>0</v>
      </c>
    </row>
    <row r="33" ht="21" customHeight="1"/>
    <row r="34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1" t="s">
        <v>209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customHeight="1" spans="1:13">
      <c r="A2" s="202"/>
      <c r="B2" s="203"/>
      <c r="C2" s="203"/>
      <c r="D2" s="203"/>
      <c r="E2" s="203"/>
      <c r="F2" s="203"/>
      <c r="G2" s="203"/>
      <c r="H2" s="203"/>
      <c r="I2" s="213"/>
      <c r="J2" s="213"/>
      <c r="K2" s="213"/>
      <c r="L2" s="202"/>
      <c r="M2" s="214" t="s">
        <v>210</v>
      </c>
    </row>
    <row r="3" ht="27" customHeight="1" spans="1:13">
      <c r="A3" s="49" t="s">
        <v>25</v>
      </c>
      <c r="B3" s="49"/>
      <c r="C3" s="49"/>
      <c r="D3" s="204"/>
      <c r="E3" s="204"/>
      <c r="F3" s="204"/>
      <c r="G3" s="204"/>
      <c r="H3" s="204"/>
      <c r="I3" s="215"/>
      <c r="J3" s="215"/>
      <c r="K3" s="213"/>
      <c r="L3" s="216" t="s">
        <v>26</v>
      </c>
      <c r="M3" s="216"/>
    </row>
    <row r="4" customHeight="1" spans="1:13">
      <c r="A4" s="205" t="s">
        <v>79</v>
      </c>
      <c r="B4" s="205" t="s">
        <v>104</v>
      </c>
      <c r="C4" s="205"/>
      <c r="D4" s="205"/>
      <c r="E4" s="206" t="s">
        <v>105</v>
      </c>
      <c r="F4" s="206" t="s">
        <v>159</v>
      </c>
      <c r="G4" s="206"/>
      <c r="H4" s="206"/>
      <c r="I4" s="206"/>
      <c r="J4" s="206"/>
      <c r="K4" s="206"/>
      <c r="L4" s="206"/>
      <c r="M4" s="206"/>
    </row>
    <row r="5" ht="36" customHeight="1" spans="1:13">
      <c r="A5" s="205"/>
      <c r="B5" s="205" t="s">
        <v>106</v>
      </c>
      <c r="C5" s="205" t="s">
        <v>107</v>
      </c>
      <c r="D5" s="206" t="s">
        <v>108</v>
      </c>
      <c r="E5" s="206"/>
      <c r="F5" s="206" t="s">
        <v>82</v>
      </c>
      <c r="G5" s="207" t="s">
        <v>162</v>
      </c>
      <c r="H5" s="207" t="s">
        <v>163</v>
      </c>
      <c r="I5" s="207" t="s">
        <v>164</v>
      </c>
      <c r="J5" s="207" t="s">
        <v>165</v>
      </c>
      <c r="K5" s="207" t="s">
        <v>166</v>
      </c>
      <c r="L5" s="207" t="s">
        <v>167</v>
      </c>
      <c r="M5" s="207" t="s">
        <v>169</v>
      </c>
    </row>
    <row r="6" s="44" customFormat="1" ht="24.75" customHeight="1" spans="1:13">
      <c r="A6" s="208"/>
      <c r="B6" s="209"/>
      <c r="C6" s="210"/>
      <c r="D6" s="210"/>
      <c r="E6" s="208"/>
      <c r="F6" s="211"/>
      <c r="G6" s="211"/>
      <c r="H6" s="211"/>
      <c r="I6" s="211"/>
      <c r="J6" s="211"/>
      <c r="K6" s="217"/>
      <c r="L6" s="217"/>
      <c r="M6" s="217"/>
    </row>
    <row r="7" customHeight="1" spans="1:13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customHeight="1" spans="1:1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7" t="s">
        <v>211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customHeight="1" spans="1:1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98" t="s">
        <v>212</v>
      </c>
      <c r="M2" s="198"/>
    </row>
    <row r="3" ht="25.5" customHeight="1" spans="1:13">
      <c r="A3" s="49" t="s">
        <v>25</v>
      </c>
      <c r="B3" s="49"/>
      <c r="C3" s="49"/>
      <c r="D3" s="189"/>
      <c r="E3" s="189"/>
      <c r="F3" s="189"/>
      <c r="G3" s="189"/>
      <c r="H3" s="189"/>
      <c r="I3" s="188"/>
      <c r="J3" s="188"/>
      <c r="K3" s="188"/>
      <c r="L3" s="199" t="s">
        <v>26</v>
      </c>
      <c r="M3" s="199"/>
    </row>
    <row r="4" ht="25.5" customHeight="1" spans="1:13">
      <c r="A4" s="190" t="s">
        <v>79</v>
      </c>
      <c r="B4" s="190" t="s">
        <v>104</v>
      </c>
      <c r="C4" s="190"/>
      <c r="D4" s="190"/>
      <c r="E4" s="191" t="s">
        <v>105</v>
      </c>
      <c r="F4" s="191" t="s">
        <v>159</v>
      </c>
      <c r="G4" s="191"/>
      <c r="H4" s="191"/>
      <c r="I4" s="191"/>
      <c r="J4" s="191"/>
      <c r="K4" s="191"/>
      <c r="L4" s="191"/>
      <c r="M4" s="191"/>
    </row>
    <row r="5" ht="25.5" customHeight="1" spans="1:13">
      <c r="A5" s="190"/>
      <c r="B5" s="190" t="s">
        <v>106</v>
      </c>
      <c r="C5" s="190" t="s">
        <v>107</v>
      </c>
      <c r="D5" s="191" t="s">
        <v>108</v>
      </c>
      <c r="E5" s="191"/>
      <c r="F5" s="191" t="s">
        <v>82</v>
      </c>
      <c r="G5" s="192" t="s">
        <v>162</v>
      </c>
      <c r="H5" s="192" t="s">
        <v>163</v>
      </c>
      <c r="I5" s="192" t="s">
        <v>164</v>
      </c>
      <c r="J5" s="192" t="s">
        <v>165</v>
      </c>
      <c r="K5" s="192" t="s">
        <v>166</v>
      </c>
      <c r="L5" s="192" t="s">
        <v>167</v>
      </c>
      <c r="M5" s="192" t="s">
        <v>169</v>
      </c>
    </row>
    <row r="6" s="44" customFormat="1" ht="33.75" customHeight="1" spans="1:13">
      <c r="A6" s="193"/>
      <c r="B6" s="194"/>
      <c r="C6" s="195"/>
      <c r="D6" s="195"/>
      <c r="E6" s="193"/>
      <c r="F6" s="196"/>
      <c r="G6" s="196"/>
      <c r="H6" s="196"/>
      <c r="I6" s="196"/>
      <c r="J6" s="196"/>
      <c r="K6" s="200"/>
      <c r="L6" s="200"/>
      <c r="M6" s="200"/>
    </row>
    <row r="7" ht="14.25" customHeight="1" spans="1:13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2" t="s">
        <v>213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customHeight="1" spans="1:1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83" t="s">
        <v>214</v>
      </c>
      <c r="M2" s="183"/>
    </row>
    <row r="3" customHeight="1" spans="1:13">
      <c r="A3" s="49"/>
      <c r="B3" s="49"/>
      <c r="C3" s="49"/>
      <c r="D3" s="174"/>
      <c r="E3" s="174"/>
      <c r="F3" s="174"/>
      <c r="G3" s="174"/>
      <c r="H3" s="174"/>
      <c r="I3" s="173"/>
      <c r="J3" s="173"/>
      <c r="K3" s="173"/>
      <c r="L3" s="184" t="s">
        <v>26</v>
      </c>
      <c r="M3" s="184"/>
    </row>
    <row r="4" customHeight="1" spans="1:13">
      <c r="A4" s="175" t="s">
        <v>79</v>
      </c>
      <c r="B4" s="175" t="s">
        <v>104</v>
      </c>
      <c r="C4" s="175"/>
      <c r="D4" s="175"/>
      <c r="E4" s="176" t="s">
        <v>105</v>
      </c>
      <c r="F4" s="176" t="s">
        <v>159</v>
      </c>
      <c r="G4" s="176"/>
      <c r="H4" s="176"/>
      <c r="I4" s="176"/>
      <c r="J4" s="176"/>
      <c r="K4" s="176"/>
      <c r="L4" s="176"/>
      <c r="M4" s="176"/>
    </row>
    <row r="5" ht="36" customHeight="1" spans="1:13">
      <c r="A5" s="175"/>
      <c r="B5" s="175" t="s">
        <v>106</v>
      </c>
      <c r="C5" s="175" t="s">
        <v>107</v>
      </c>
      <c r="D5" s="176" t="s">
        <v>108</v>
      </c>
      <c r="E5" s="176"/>
      <c r="F5" s="176" t="s">
        <v>82</v>
      </c>
      <c r="G5" s="177" t="s">
        <v>162</v>
      </c>
      <c r="H5" s="177" t="s">
        <v>163</v>
      </c>
      <c r="I5" s="177" t="s">
        <v>164</v>
      </c>
      <c r="J5" s="177" t="s">
        <v>165</v>
      </c>
      <c r="K5" s="177" t="s">
        <v>166</v>
      </c>
      <c r="L5" s="177" t="s">
        <v>167</v>
      </c>
      <c r="M5" s="177" t="s">
        <v>169</v>
      </c>
    </row>
    <row r="6" customHeight="1" spans="1:13">
      <c r="A6" s="178"/>
      <c r="B6" s="179"/>
      <c r="C6" s="179"/>
      <c r="D6" s="179"/>
      <c r="E6" s="180"/>
      <c r="F6" s="181"/>
      <c r="G6" s="181"/>
      <c r="H6" s="181"/>
      <c r="I6" s="181"/>
      <c r="J6" s="181"/>
      <c r="K6" s="185"/>
      <c r="L6" s="185"/>
      <c r="M6" s="186"/>
    </row>
    <row r="7" ht="14.25" customHeight="1" spans="1:13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showGridLines="0" showZeros="0" workbookViewId="0">
      <selection activeCell="A1" sqref="A1:P1"/>
    </sheetView>
  </sheetViews>
  <sheetFormatPr defaultColWidth="9" defaultRowHeight="13.5"/>
  <cols>
    <col min="1" max="1" width="13.25" customWidth="1"/>
  </cols>
  <sheetData>
    <row r="1" ht="27" customHeight="1" spans="1:16">
      <c r="A1" s="151" t="s">
        <v>215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67"/>
      <c r="K2" s="167"/>
      <c r="L2" s="167"/>
      <c r="M2" s="167"/>
      <c r="N2" s="168"/>
      <c r="O2" s="168"/>
      <c r="P2" s="169" t="s">
        <v>216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7"/>
      <c r="M3" s="167"/>
      <c r="N3" s="170"/>
      <c r="O3" s="170"/>
      <c r="P3" s="169" t="s">
        <v>26</v>
      </c>
    </row>
    <row r="4" customHeight="1" spans="1:16">
      <c r="A4" s="153" t="s">
        <v>79</v>
      </c>
      <c r="B4" s="154" t="s">
        <v>217</v>
      </c>
      <c r="C4" s="154" t="s">
        <v>218</v>
      </c>
      <c r="D4" s="155" t="s">
        <v>152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5" t="s">
        <v>82</v>
      </c>
      <c r="D7" s="166">
        <f>E7+H7+I7+J7+N7+O7+P7+M7</f>
        <v>620</v>
      </c>
      <c r="E7" s="166">
        <f>F7+G7</f>
        <v>620</v>
      </c>
      <c r="F7" s="166">
        <v>620</v>
      </c>
      <c r="G7" s="166">
        <v>0</v>
      </c>
      <c r="H7" s="166">
        <v>0</v>
      </c>
      <c r="I7" s="166">
        <v>0</v>
      </c>
      <c r="J7" s="166">
        <f>K7+L7</f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71">
        <v>0</v>
      </c>
    </row>
    <row r="8" ht="39.75" customHeight="1" spans="1:16">
      <c r="A8" s="164" t="s">
        <v>96</v>
      </c>
      <c r="B8" s="165" t="s">
        <v>219</v>
      </c>
      <c r="C8" s="165" t="s">
        <v>220</v>
      </c>
      <c r="D8" s="166">
        <f>E8+H8+I8+J8+N8+O8+P8+M8</f>
        <v>620</v>
      </c>
      <c r="E8" s="166">
        <f>F8+G8</f>
        <v>620</v>
      </c>
      <c r="F8" s="166">
        <v>620</v>
      </c>
      <c r="G8" s="166">
        <v>0</v>
      </c>
      <c r="H8" s="166">
        <v>0</v>
      </c>
      <c r="I8" s="166">
        <v>0</v>
      </c>
      <c r="J8" s="166">
        <f>K8+L8</f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71">
        <v>0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222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223</v>
      </c>
      <c r="C4" s="125" t="s">
        <v>224</v>
      </c>
      <c r="D4" s="125" t="s">
        <v>225</v>
      </c>
      <c r="E4" s="125" t="s">
        <v>226</v>
      </c>
      <c r="F4" s="126" t="s">
        <v>152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227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228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229</v>
      </c>
      <c r="C4" s="103" t="s">
        <v>230</v>
      </c>
      <c r="D4" s="104" t="s">
        <v>231</v>
      </c>
      <c r="E4" s="105"/>
      <c r="F4" s="106"/>
      <c r="G4" s="107" t="s">
        <v>232</v>
      </c>
      <c r="H4" s="103" t="s">
        <v>218</v>
      </c>
    </row>
    <row r="5" customHeight="1" spans="1:8">
      <c r="A5" s="108"/>
      <c r="B5" s="109"/>
      <c r="C5" s="109"/>
      <c r="D5" s="110" t="s">
        <v>106</v>
      </c>
      <c r="E5" s="110" t="s">
        <v>107</v>
      </c>
      <c r="F5" s="110" t="s">
        <v>108</v>
      </c>
      <c r="G5" s="111"/>
      <c r="H5" s="109" t="s">
        <v>233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 horizontalDpi="600" vertic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C9" sqref="C9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234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235</v>
      </c>
      <c r="B4" s="70" t="s">
        <v>236</v>
      </c>
      <c r="C4" s="70" t="s">
        <v>237</v>
      </c>
      <c r="D4" s="71" t="s">
        <v>238</v>
      </c>
      <c r="E4" s="72"/>
    </row>
    <row r="5" ht="28.5" customHeight="1" spans="1:5">
      <c r="A5" s="73"/>
      <c r="B5" s="74"/>
      <c r="C5" s="74"/>
      <c r="D5" s="75" t="s">
        <v>239</v>
      </c>
      <c r="E5" s="76" t="s">
        <v>240</v>
      </c>
    </row>
    <row r="6" s="44" customFormat="1" ht="24" customHeight="1" spans="1:5">
      <c r="A6" s="77" t="s">
        <v>241</v>
      </c>
      <c r="B6" s="78">
        <v>32.76</v>
      </c>
      <c r="C6" s="79">
        <v>43.2</v>
      </c>
      <c r="D6" s="80">
        <f>C6-B6</f>
        <v>10.44</v>
      </c>
      <c r="E6" s="81">
        <f>D6/B6</f>
        <v>0.318681318681319</v>
      </c>
    </row>
    <row r="7" s="44" customFormat="1" ht="36" customHeight="1" spans="1:5">
      <c r="A7" s="82" t="s">
        <v>242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243</v>
      </c>
      <c r="B8" s="85">
        <v>2.56</v>
      </c>
      <c r="C8" s="80">
        <v>0</v>
      </c>
      <c r="D8" s="80">
        <f>C8-B8</f>
        <v>-2.56</v>
      </c>
      <c r="E8" s="81">
        <f>D8/B8</f>
        <v>-1</v>
      </c>
    </row>
    <row r="9" s="44" customFormat="1" ht="36" customHeight="1" spans="1:5">
      <c r="A9" s="84" t="s">
        <v>244</v>
      </c>
      <c r="B9" s="86">
        <v>30.2</v>
      </c>
      <c r="C9" s="80">
        <v>43.2</v>
      </c>
      <c r="D9" s="80">
        <f>C9-B9</f>
        <v>13</v>
      </c>
      <c r="E9" s="81">
        <f>D9/B9</f>
        <v>0.430463576158941</v>
      </c>
    </row>
    <row r="10" ht="36" customHeight="1" spans="1:5">
      <c r="A10" s="87" t="s">
        <v>245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246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0" t="s">
        <v>3</v>
      </c>
    </row>
    <row r="2" ht="27" customHeight="1" spans="1:1">
      <c r="A2" s="471" t="s">
        <v>4</v>
      </c>
    </row>
    <row r="3" ht="27" customHeight="1" spans="1:1">
      <c r="A3" s="471" t="s">
        <v>5</v>
      </c>
    </row>
    <row r="4" ht="27" customHeight="1" spans="1:1">
      <c r="A4" s="471" t="s">
        <v>6</v>
      </c>
    </row>
    <row r="5" ht="27" customHeight="1" spans="1:1">
      <c r="A5" s="471" t="s">
        <v>7</v>
      </c>
    </row>
    <row r="6" ht="27" customHeight="1" spans="1:1">
      <c r="A6" s="471" t="s">
        <v>8</v>
      </c>
    </row>
    <row r="7" ht="27" customHeight="1" spans="1:1">
      <c r="A7" s="471" t="s">
        <v>9</v>
      </c>
    </row>
    <row r="8" ht="27" customHeight="1" spans="1:1">
      <c r="A8" s="471" t="s">
        <v>10</v>
      </c>
    </row>
    <row r="9" ht="27" customHeight="1" spans="1:1">
      <c r="A9" s="471" t="s">
        <v>11</v>
      </c>
    </row>
    <row r="10" ht="27" customHeight="1" spans="1:1">
      <c r="A10" s="471" t="s">
        <v>12</v>
      </c>
    </row>
    <row r="11" ht="27" customHeight="1" spans="1:1">
      <c r="A11" s="471" t="s">
        <v>13</v>
      </c>
    </row>
    <row r="12" ht="27" customHeight="1" spans="1:1">
      <c r="A12" s="471" t="s">
        <v>14</v>
      </c>
    </row>
    <row r="13" ht="27" customHeight="1" spans="1:1">
      <c r="A13" s="471" t="s">
        <v>15</v>
      </c>
    </row>
    <row r="14" ht="27" customHeight="1" spans="1:1">
      <c r="A14" s="471" t="s">
        <v>16</v>
      </c>
    </row>
    <row r="15" ht="27" customHeight="1" spans="1:1">
      <c r="A15" s="471" t="s">
        <v>17</v>
      </c>
    </row>
    <row r="16" ht="27" customHeight="1" spans="1:1">
      <c r="A16" s="471" t="s">
        <v>18</v>
      </c>
    </row>
    <row r="17" ht="27" customHeight="1" spans="1:1">
      <c r="A17" s="471" t="s">
        <v>19</v>
      </c>
    </row>
    <row r="18" ht="27" customHeight="1" spans="1:1">
      <c r="A18" s="471" t="s">
        <v>20</v>
      </c>
    </row>
    <row r="19" ht="27" customHeight="1" spans="1:1">
      <c r="A19" s="471" t="s">
        <v>21</v>
      </c>
    </row>
    <row r="20" ht="27" customHeight="1" spans="1:1">
      <c r="A20" s="471" t="s">
        <v>22</v>
      </c>
    </row>
    <row r="21" ht="14.25" customHeight="1" spans="1:1">
      <c r="A21" s="472"/>
    </row>
  </sheetData>
  <sheetProtection formatCells="0" formatColumns="0" formatRows="0"/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247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248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249</v>
      </c>
      <c r="C4" s="53"/>
      <c r="D4" s="53"/>
      <c r="E4" s="53" t="s">
        <v>105</v>
      </c>
      <c r="F4" s="54" t="s">
        <v>250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106</v>
      </c>
      <c r="C6" s="55" t="s">
        <v>107</v>
      </c>
      <c r="D6" s="55" t="s">
        <v>108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  <row r="11" ht="35.25" customHeight="1"/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7" right="0.7" top="0.75" bottom="0.75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252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217</v>
      </c>
      <c r="C4" s="18" t="s">
        <v>152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253</v>
      </c>
      <c r="P4" s="33" t="s">
        <v>254</v>
      </c>
      <c r="Q4" s="40" t="s">
        <v>255</v>
      </c>
      <c r="R4" s="41"/>
      <c r="S4" s="41"/>
      <c r="T4" s="42"/>
      <c r="U4" s="40" t="s">
        <v>256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257</v>
      </c>
      <c r="M5" s="25" t="s">
        <v>45</v>
      </c>
      <c r="N5" s="25" t="s">
        <v>258</v>
      </c>
      <c r="O5" s="34"/>
      <c r="P5" s="34"/>
      <c r="Q5" s="33" t="s">
        <v>259</v>
      </c>
      <c r="R5" s="33" t="s">
        <v>260</v>
      </c>
      <c r="S5" s="33" t="s">
        <v>261</v>
      </c>
      <c r="T5" s="33" t="s">
        <v>262</v>
      </c>
      <c r="U5" s="33" t="s">
        <v>259</v>
      </c>
      <c r="V5" s="33" t="s">
        <v>260</v>
      </c>
      <c r="W5" s="33" t="s">
        <v>261</v>
      </c>
      <c r="X5" s="33" t="s">
        <v>262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263</v>
      </c>
      <c r="B1" s="1"/>
      <c r="C1" s="1"/>
      <c r="D1" s="1"/>
      <c r="E1" s="2"/>
    </row>
    <row r="2" ht="41.25" customHeight="1" spans="1:5">
      <c r="A2" s="3" t="s">
        <v>264</v>
      </c>
      <c r="B2" s="3" t="s">
        <v>265</v>
      </c>
      <c r="C2" s="3"/>
      <c r="D2" s="3"/>
      <c r="E2" s="4"/>
    </row>
    <row r="3" ht="84.75" customHeight="1" spans="1:5">
      <c r="A3" s="5" t="s">
        <v>266</v>
      </c>
      <c r="B3" s="6" t="s">
        <v>267</v>
      </c>
      <c r="C3" s="5" t="s">
        <v>268</v>
      </c>
      <c r="D3" s="7" t="s">
        <v>269</v>
      </c>
      <c r="E3" s="8" t="s">
        <v>270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271</v>
      </c>
      <c r="B5" s="6"/>
      <c r="C5" s="10"/>
      <c r="D5" s="10"/>
      <c r="E5" s="8"/>
    </row>
    <row r="6" ht="84.75" customHeight="1" spans="1:5">
      <c r="A6" s="7" t="s">
        <v>272</v>
      </c>
      <c r="B6" s="11"/>
      <c r="C6" s="12"/>
      <c r="D6" s="12"/>
      <c r="E6" s="13"/>
    </row>
    <row r="7" ht="84.75" customHeight="1" spans="1:5">
      <c r="A7" s="7" t="s">
        <v>273</v>
      </c>
      <c r="B7" s="11"/>
      <c r="C7" s="12"/>
      <c r="D7" s="12"/>
      <c r="E7" s="13"/>
    </row>
    <row r="8" ht="14.25" customHeight="1" spans="1:5">
      <c r="A8" s="3" t="s">
        <v>274</v>
      </c>
      <c r="B8" s="3"/>
      <c r="C8" s="3"/>
      <c r="D8" s="3"/>
      <c r="E8" s="3"/>
    </row>
    <row r="9" ht="14.25" customHeight="1" spans="1:5">
      <c r="A9" s="3" t="s">
        <v>275</v>
      </c>
      <c r="B9" s="3"/>
      <c r="C9" s="3"/>
      <c r="D9" s="3"/>
      <c r="E9" s="3"/>
    </row>
    <row r="10" ht="14.25" customHeight="1" spans="1:5">
      <c r="A10" s="3" t="s">
        <v>276</v>
      </c>
      <c r="B10" s="3"/>
      <c r="C10" s="3"/>
      <c r="D10" s="3"/>
      <c r="E10" s="3"/>
    </row>
    <row r="11" ht="14.25" customHeight="1" spans="1:5">
      <c r="A11" s="3" t="s">
        <v>277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8" t="s">
        <v>23</v>
      </c>
      <c r="B1" s="438"/>
      <c r="C1" s="438"/>
      <c r="D1" s="438"/>
    </row>
    <row r="2" ht="21" customHeight="1" spans="1:4">
      <c r="A2" s="439"/>
      <c r="B2" s="439"/>
      <c r="C2" s="439"/>
      <c r="D2" s="440" t="s">
        <v>24</v>
      </c>
    </row>
    <row r="3" ht="21" customHeight="1" spans="1:4">
      <c r="A3" s="49" t="s">
        <v>25</v>
      </c>
      <c r="B3" s="441"/>
      <c r="C3" s="442"/>
      <c r="D3" s="440" t="s">
        <v>26</v>
      </c>
    </row>
    <row r="4" ht="21" customHeight="1" spans="1:4">
      <c r="A4" s="443" t="s">
        <v>27</v>
      </c>
      <c r="B4" s="443"/>
      <c r="C4" s="443" t="s">
        <v>28</v>
      </c>
      <c r="D4" s="443"/>
    </row>
    <row r="5" ht="21" customHeight="1" spans="1:4">
      <c r="A5" s="444" t="s">
        <v>29</v>
      </c>
      <c r="B5" s="445" t="s">
        <v>30</v>
      </c>
      <c r="C5" s="444" t="s">
        <v>29</v>
      </c>
      <c r="D5" s="446" t="s">
        <v>30</v>
      </c>
    </row>
    <row r="6" s="44" customFormat="1" ht="21" customHeight="1" spans="1:4">
      <c r="A6" s="447" t="s">
        <v>31</v>
      </c>
      <c r="B6" s="448">
        <v>2459.12</v>
      </c>
      <c r="C6" s="449" t="s">
        <v>32</v>
      </c>
      <c r="D6" s="450">
        <v>0</v>
      </c>
    </row>
    <row r="7" s="44" customFormat="1" ht="21" customHeight="1" spans="1:4">
      <c r="A7" s="451" t="s">
        <v>33</v>
      </c>
      <c r="B7" s="452"/>
      <c r="C7" s="449" t="s">
        <v>34</v>
      </c>
      <c r="D7" s="453">
        <v>0</v>
      </c>
    </row>
    <row r="8" s="44" customFormat="1" ht="21" customHeight="1" spans="1:4">
      <c r="A8" s="447" t="s">
        <v>35</v>
      </c>
      <c r="B8" s="454">
        <v>0</v>
      </c>
      <c r="C8" s="449" t="s">
        <v>36</v>
      </c>
      <c r="D8" s="453">
        <v>0</v>
      </c>
    </row>
    <row r="9" s="44" customFormat="1" ht="21" customHeight="1" spans="1:4">
      <c r="A9" s="447" t="s">
        <v>37</v>
      </c>
      <c r="B9" s="454">
        <v>0</v>
      </c>
      <c r="C9" s="449" t="s">
        <v>38</v>
      </c>
      <c r="D9" s="453">
        <v>0</v>
      </c>
    </row>
    <row r="10" s="44" customFormat="1" ht="21" customHeight="1" spans="1:4">
      <c r="A10" s="447" t="s">
        <v>39</v>
      </c>
      <c r="B10" s="454">
        <v>0</v>
      </c>
      <c r="C10" s="449" t="s">
        <v>40</v>
      </c>
      <c r="D10" s="453">
        <v>0</v>
      </c>
    </row>
    <row r="11" s="44" customFormat="1" ht="21" customHeight="1" spans="1:4">
      <c r="A11" s="447" t="s">
        <v>41</v>
      </c>
      <c r="B11" s="454"/>
      <c r="C11" s="449" t="s">
        <v>42</v>
      </c>
      <c r="D11" s="453">
        <v>0</v>
      </c>
    </row>
    <row r="12" s="44" customFormat="1" ht="21" customHeight="1" spans="1:4">
      <c r="A12" s="447" t="s">
        <v>43</v>
      </c>
      <c r="B12" s="454">
        <v>0</v>
      </c>
      <c r="C12" s="449" t="s">
        <v>44</v>
      </c>
      <c r="D12" s="453">
        <v>0</v>
      </c>
    </row>
    <row r="13" s="44" customFormat="1" ht="21" customHeight="1" spans="1:4">
      <c r="A13" s="447" t="s">
        <v>45</v>
      </c>
      <c r="B13" s="452">
        <v>0</v>
      </c>
      <c r="C13" s="449" t="s">
        <v>46</v>
      </c>
      <c r="D13" s="450">
        <v>1104.93</v>
      </c>
    </row>
    <row r="14" s="44" customFormat="1" ht="21" customHeight="1" spans="1:4">
      <c r="A14" s="447" t="s">
        <v>47</v>
      </c>
      <c r="B14" s="452">
        <v>0</v>
      </c>
      <c r="C14" s="449" t="s">
        <v>48</v>
      </c>
      <c r="D14" s="453">
        <v>0</v>
      </c>
    </row>
    <row r="15" s="44" customFormat="1" ht="21" customHeight="1" spans="1:4">
      <c r="A15" s="447" t="s">
        <v>49</v>
      </c>
      <c r="B15" s="452">
        <v>0</v>
      </c>
      <c r="C15" s="449" t="s">
        <v>50</v>
      </c>
      <c r="D15" s="450">
        <v>134.54</v>
      </c>
    </row>
    <row r="16" s="44" customFormat="1" ht="21" customHeight="1" spans="1:4">
      <c r="A16" s="447" t="s">
        <v>51</v>
      </c>
      <c r="B16" s="452">
        <v>0</v>
      </c>
      <c r="C16" s="449" t="s">
        <v>52</v>
      </c>
      <c r="D16" s="453">
        <v>0</v>
      </c>
    </row>
    <row r="17" s="44" customFormat="1" ht="21" customHeight="1" spans="1:4">
      <c r="A17" s="455" t="s">
        <v>53</v>
      </c>
      <c r="B17" s="452">
        <v>0</v>
      </c>
      <c r="C17" s="456" t="s">
        <v>54</v>
      </c>
      <c r="D17" s="453">
        <v>0</v>
      </c>
    </row>
    <row r="18" s="44" customFormat="1" ht="21" customHeight="1" spans="1:4">
      <c r="A18" s="447" t="s">
        <v>55</v>
      </c>
      <c r="B18" s="452">
        <v>0</v>
      </c>
      <c r="C18" s="457" t="s">
        <v>56</v>
      </c>
      <c r="D18" s="453">
        <v>998.19</v>
      </c>
    </row>
    <row r="19" s="44" customFormat="1" ht="21" customHeight="1" spans="1:4">
      <c r="A19" s="455" t="s">
        <v>57</v>
      </c>
      <c r="B19" s="452">
        <v>0</v>
      </c>
      <c r="C19" s="458" t="s">
        <v>58</v>
      </c>
      <c r="D19" s="453">
        <v>0</v>
      </c>
    </row>
    <row r="20" s="44" customFormat="1" ht="21" customHeight="1" spans="1:4">
      <c r="A20" s="459" t="s">
        <v>59</v>
      </c>
      <c r="B20" s="452">
        <v>0</v>
      </c>
      <c r="C20" s="449" t="s">
        <v>60</v>
      </c>
      <c r="D20" s="453">
        <v>105.68</v>
      </c>
    </row>
    <row r="21" s="44" customFormat="1" ht="21" customHeight="1" spans="1:4">
      <c r="A21" s="459"/>
      <c r="B21" s="452"/>
      <c r="C21" s="460" t="s">
        <v>61</v>
      </c>
      <c r="D21" s="453">
        <v>0</v>
      </c>
    </row>
    <row r="22" s="44" customFormat="1" ht="21" customHeight="1" spans="1:4">
      <c r="A22" s="459"/>
      <c r="B22" s="452"/>
      <c r="C22" s="460" t="s">
        <v>62</v>
      </c>
      <c r="D22" s="453">
        <v>0</v>
      </c>
    </row>
    <row r="23" s="44" customFormat="1" ht="21" customHeight="1" spans="1:4">
      <c r="A23" s="461"/>
      <c r="B23" s="452"/>
      <c r="C23" s="460" t="s">
        <v>63</v>
      </c>
      <c r="D23" s="462">
        <v>0</v>
      </c>
    </row>
    <row r="24" s="44" customFormat="1" ht="21" customHeight="1" spans="1:4">
      <c r="A24" s="461"/>
      <c r="B24" s="452"/>
      <c r="C24" s="460" t="s">
        <v>64</v>
      </c>
      <c r="D24" s="462">
        <v>0</v>
      </c>
    </row>
    <row r="25" s="44" customFormat="1" ht="21" customHeight="1" spans="1:4">
      <c r="A25" s="461"/>
      <c r="B25" s="452"/>
      <c r="C25" s="460" t="s">
        <v>65</v>
      </c>
      <c r="D25" s="462">
        <v>115.78</v>
      </c>
    </row>
    <row r="26" s="44" customFormat="1" ht="21" customHeight="1" spans="1:4">
      <c r="A26" s="461"/>
      <c r="B26" s="452"/>
      <c r="C26" s="460" t="s">
        <v>66</v>
      </c>
      <c r="D26" s="453">
        <v>0</v>
      </c>
    </row>
    <row r="27" s="44" customFormat="1" ht="21" customHeight="1" spans="1:4">
      <c r="A27" s="461"/>
      <c r="B27" s="452"/>
      <c r="C27" s="460" t="s">
        <v>67</v>
      </c>
      <c r="D27" s="453">
        <v>0</v>
      </c>
    </row>
    <row r="28" s="44" customFormat="1" ht="21" customHeight="1" spans="1:4">
      <c r="A28" s="461"/>
      <c r="B28" s="452"/>
      <c r="C28" s="460" t="s">
        <v>68</v>
      </c>
      <c r="D28" s="463">
        <v>0</v>
      </c>
    </row>
    <row r="29" s="44" customFormat="1" ht="21" customHeight="1" spans="1:4">
      <c r="A29" s="461"/>
      <c r="B29" s="452"/>
      <c r="C29" s="460" t="s">
        <v>69</v>
      </c>
      <c r="D29" s="464">
        <v>0</v>
      </c>
    </row>
    <row r="30" s="44" customFormat="1" ht="21" customHeight="1" spans="1:4">
      <c r="A30" s="461"/>
      <c r="B30" s="452"/>
      <c r="C30" s="460" t="s">
        <v>70</v>
      </c>
      <c r="D30" s="464">
        <v>0</v>
      </c>
    </row>
    <row r="31" s="44" customFormat="1" ht="21" customHeight="1" spans="1:4">
      <c r="A31" s="461"/>
      <c r="B31" s="452"/>
      <c r="C31" s="455" t="s">
        <v>71</v>
      </c>
      <c r="D31" s="464">
        <v>0</v>
      </c>
    </row>
    <row r="32" s="44" customFormat="1" ht="21" customHeight="1" spans="1:4">
      <c r="A32" s="461"/>
      <c r="B32" s="452"/>
      <c r="C32" s="449" t="s">
        <v>72</v>
      </c>
      <c r="D32" s="464">
        <v>0</v>
      </c>
    </row>
    <row r="33" s="44" customFormat="1" ht="21" customHeight="1" spans="1:4">
      <c r="A33" s="461"/>
      <c r="B33" s="452"/>
      <c r="C33" s="449" t="s">
        <v>73</v>
      </c>
      <c r="D33" s="453">
        <v>0</v>
      </c>
    </row>
    <row r="34" s="44" customFormat="1" ht="21" customHeight="1" spans="1:4">
      <c r="A34" s="461"/>
      <c r="B34" s="452"/>
      <c r="C34" s="449" t="s">
        <v>74</v>
      </c>
      <c r="D34" s="464">
        <v>0</v>
      </c>
    </row>
    <row r="35" ht="21" customHeight="1" spans="1:4">
      <c r="A35" s="461"/>
      <c r="B35" s="452"/>
      <c r="C35" s="449"/>
      <c r="D35" s="464"/>
    </row>
    <row r="36" ht="21" customHeight="1" spans="1:4">
      <c r="A36" s="461"/>
      <c r="B36" s="452"/>
      <c r="C36" s="449"/>
      <c r="D36" s="464"/>
    </row>
    <row r="37" ht="21" customHeight="1" spans="1:4">
      <c r="A37" s="461"/>
      <c r="B37" s="452"/>
      <c r="C37" s="449"/>
      <c r="D37" s="465"/>
    </row>
    <row r="38" ht="21" customHeight="1" spans="1:4">
      <c r="A38" s="461"/>
      <c r="B38" s="452"/>
      <c r="C38" s="449"/>
      <c r="D38" s="465"/>
    </row>
    <row r="39" s="44" customFormat="1" ht="21" customHeight="1" spans="1:4">
      <c r="A39" s="466" t="s">
        <v>75</v>
      </c>
      <c r="B39" s="467">
        <v>2459.12</v>
      </c>
      <c r="C39" s="466" t="s">
        <v>76</v>
      </c>
      <c r="D39" s="452">
        <v>2459.12</v>
      </c>
    </row>
    <row r="40" ht="21" customHeight="1" spans="1:4">
      <c r="A40" s="468" t="s">
        <v>77</v>
      </c>
      <c r="B40" s="468"/>
      <c r="C40" s="469"/>
      <c r="D40" s="469"/>
    </row>
    <row r="41" ht="21" customHeight="1" spans="3:4">
      <c r="C41" s="469"/>
      <c r="D41" s="469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0" t="s">
        <v>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25"/>
      <c r="M1" s="425"/>
      <c r="N1" s="425"/>
      <c r="O1" s="410"/>
      <c r="P1" s="410"/>
      <c r="Q1" s="410"/>
      <c r="R1" s="410"/>
      <c r="S1" s="410"/>
    </row>
    <row r="2" customHeight="1" spans="1:19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33" t="s">
        <v>78</v>
      </c>
      <c r="S2" s="433"/>
    </row>
    <row r="3" ht="32.25" customHeight="1" spans="1:19">
      <c r="A3" s="49" t="s">
        <v>25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33" t="s">
        <v>26</v>
      </c>
      <c r="S3" s="434"/>
    </row>
    <row r="4" customHeight="1" spans="1:19">
      <c r="A4" s="412" t="s">
        <v>79</v>
      </c>
      <c r="B4" s="413" t="s">
        <v>80</v>
      </c>
      <c r="C4" s="414"/>
      <c r="D4" s="414"/>
      <c r="E4" s="414"/>
      <c r="F4" s="414"/>
      <c r="G4" s="414"/>
      <c r="H4" s="414"/>
      <c r="I4" s="414"/>
      <c r="J4" s="414"/>
      <c r="K4" s="414"/>
      <c r="L4" s="426"/>
      <c r="M4" s="426"/>
      <c r="N4" s="426"/>
      <c r="O4" s="413" t="s">
        <v>81</v>
      </c>
      <c r="P4" s="414"/>
      <c r="Q4" s="414"/>
      <c r="R4" s="414"/>
      <c r="S4" s="435"/>
    </row>
    <row r="5" customHeight="1" spans="1:19">
      <c r="A5" s="415"/>
      <c r="B5" s="416" t="s">
        <v>82</v>
      </c>
      <c r="C5" s="417" t="s">
        <v>83</v>
      </c>
      <c r="D5" s="418"/>
      <c r="E5" s="419"/>
      <c r="F5" s="420" t="s">
        <v>35</v>
      </c>
      <c r="G5" s="420" t="s">
        <v>37</v>
      </c>
      <c r="H5" s="417" t="s">
        <v>84</v>
      </c>
      <c r="I5" s="418"/>
      <c r="J5" s="419"/>
      <c r="K5" s="420" t="s">
        <v>43</v>
      </c>
      <c r="L5" s="420" t="s">
        <v>45</v>
      </c>
      <c r="M5" s="427" t="s">
        <v>85</v>
      </c>
      <c r="N5" s="427" t="s">
        <v>86</v>
      </c>
      <c r="O5" s="427" t="s">
        <v>82</v>
      </c>
      <c r="P5" s="428" t="s">
        <v>87</v>
      </c>
      <c r="Q5" s="436"/>
      <c r="R5" s="437"/>
      <c r="S5" s="427" t="s">
        <v>88</v>
      </c>
    </row>
    <row r="6" ht="24" customHeight="1" spans="1:19">
      <c r="A6" s="421"/>
      <c r="B6" s="422"/>
      <c r="C6" s="420" t="s">
        <v>89</v>
      </c>
      <c r="D6" s="420" t="s">
        <v>90</v>
      </c>
      <c r="E6" s="420" t="s">
        <v>91</v>
      </c>
      <c r="F6" s="420"/>
      <c r="G6" s="420"/>
      <c r="H6" s="420" t="s">
        <v>89</v>
      </c>
      <c r="I6" s="420" t="s">
        <v>92</v>
      </c>
      <c r="J6" s="420" t="s">
        <v>91</v>
      </c>
      <c r="K6" s="420"/>
      <c r="L6" s="420"/>
      <c r="M6" s="429"/>
      <c r="N6" s="429"/>
      <c r="O6" s="429"/>
      <c r="P6" s="429" t="s">
        <v>93</v>
      </c>
      <c r="Q6" s="429" t="s">
        <v>94</v>
      </c>
      <c r="R6" s="429" t="s">
        <v>95</v>
      </c>
      <c r="S6" s="429"/>
    </row>
    <row r="7" s="44" customFormat="1" ht="27.75" customHeight="1" spans="1:19">
      <c r="A7" s="423" t="s">
        <v>82</v>
      </c>
      <c r="B7" s="424">
        <f t="shared" ref="B7:B13" si="0">C7+F7+G7+H7+K7+L7+M7+N7</f>
        <v>2459.12</v>
      </c>
      <c r="C7" s="424">
        <f t="shared" ref="C7:C13" si="1">D7+E7</f>
        <v>2459.12</v>
      </c>
      <c r="D7" s="424">
        <v>2459.12</v>
      </c>
      <c r="E7" s="424">
        <v>0</v>
      </c>
      <c r="F7" s="424">
        <v>0</v>
      </c>
      <c r="G7" s="424">
        <v>0</v>
      </c>
      <c r="H7" s="424">
        <f t="shared" ref="H7:H13" si="2">I7+J7</f>
        <v>0</v>
      </c>
      <c r="I7" s="424">
        <v>0</v>
      </c>
      <c r="J7" s="430">
        <v>0</v>
      </c>
      <c r="K7" s="424">
        <v>0</v>
      </c>
      <c r="L7" s="424">
        <v>0</v>
      </c>
      <c r="M7" s="431">
        <v>0</v>
      </c>
      <c r="N7" s="424">
        <v>0</v>
      </c>
      <c r="O7" s="432">
        <f t="shared" ref="O7:O13" si="3">S7+P7+Q7+R7</f>
        <v>2459.12</v>
      </c>
      <c r="P7" s="432">
        <v>1618.91</v>
      </c>
      <c r="Q7" s="432">
        <v>123.5</v>
      </c>
      <c r="R7" s="432">
        <v>96.71</v>
      </c>
      <c r="S7" s="432">
        <v>620</v>
      </c>
    </row>
    <row r="8" ht="27.75" customHeight="1" spans="1:19">
      <c r="A8" s="423" t="s">
        <v>96</v>
      </c>
      <c r="B8" s="424">
        <f t="shared" si="0"/>
        <v>2459.12</v>
      </c>
      <c r="C8" s="424">
        <f t="shared" si="1"/>
        <v>2459.12</v>
      </c>
      <c r="D8" s="424">
        <v>2459.12</v>
      </c>
      <c r="E8" s="424">
        <v>0</v>
      </c>
      <c r="F8" s="424">
        <v>0</v>
      </c>
      <c r="G8" s="424">
        <v>0</v>
      </c>
      <c r="H8" s="424">
        <f t="shared" si="2"/>
        <v>0</v>
      </c>
      <c r="I8" s="424">
        <v>0</v>
      </c>
      <c r="J8" s="430">
        <v>0</v>
      </c>
      <c r="K8" s="424">
        <v>0</v>
      </c>
      <c r="L8" s="424">
        <v>0</v>
      </c>
      <c r="M8" s="431">
        <v>0</v>
      </c>
      <c r="N8" s="424">
        <v>0</v>
      </c>
      <c r="O8" s="432">
        <f t="shared" si="3"/>
        <v>2459.12</v>
      </c>
      <c r="P8" s="432">
        <v>1618.91</v>
      </c>
      <c r="Q8" s="432">
        <v>123.5</v>
      </c>
      <c r="R8" s="432">
        <v>96.71</v>
      </c>
      <c r="S8" s="432">
        <v>620</v>
      </c>
    </row>
    <row r="9" ht="27.75" customHeight="1" spans="1:19">
      <c r="A9" s="423" t="s">
        <v>97</v>
      </c>
      <c r="B9" s="424">
        <f t="shared" si="0"/>
        <v>921.03</v>
      </c>
      <c r="C9" s="424">
        <f t="shared" si="1"/>
        <v>921.03</v>
      </c>
      <c r="D9" s="424">
        <v>921.03</v>
      </c>
      <c r="E9" s="424">
        <v>0</v>
      </c>
      <c r="F9" s="424">
        <v>0</v>
      </c>
      <c r="G9" s="424">
        <v>0</v>
      </c>
      <c r="H9" s="424">
        <f t="shared" si="2"/>
        <v>0</v>
      </c>
      <c r="I9" s="424">
        <v>0</v>
      </c>
      <c r="J9" s="430">
        <v>0</v>
      </c>
      <c r="K9" s="424">
        <v>0</v>
      </c>
      <c r="L9" s="424">
        <v>0</v>
      </c>
      <c r="M9" s="431">
        <v>0</v>
      </c>
      <c r="N9" s="424">
        <v>0</v>
      </c>
      <c r="O9" s="432">
        <f t="shared" si="3"/>
        <v>921.03</v>
      </c>
      <c r="P9" s="432">
        <v>232.68</v>
      </c>
      <c r="Q9" s="432">
        <v>62.79</v>
      </c>
      <c r="R9" s="432">
        <v>5.56</v>
      </c>
      <c r="S9" s="432">
        <v>620</v>
      </c>
    </row>
    <row r="10" ht="27.75" customHeight="1" spans="1:19">
      <c r="A10" s="423" t="s">
        <v>98</v>
      </c>
      <c r="B10" s="424">
        <f t="shared" si="0"/>
        <v>511.38</v>
      </c>
      <c r="C10" s="424">
        <f t="shared" si="1"/>
        <v>511.38</v>
      </c>
      <c r="D10" s="424">
        <v>511.38</v>
      </c>
      <c r="E10" s="424">
        <v>0</v>
      </c>
      <c r="F10" s="424">
        <v>0</v>
      </c>
      <c r="G10" s="424">
        <v>0</v>
      </c>
      <c r="H10" s="424">
        <f t="shared" si="2"/>
        <v>0</v>
      </c>
      <c r="I10" s="424">
        <v>0</v>
      </c>
      <c r="J10" s="430">
        <v>0</v>
      </c>
      <c r="K10" s="424">
        <v>0</v>
      </c>
      <c r="L10" s="424">
        <v>0</v>
      </c>
      <c r="M10" s="431">
        <v>0</v>
      </c>
      <c r="N10" s="424">
        <v>0</v>
      </c>
      <c r="O10" s="432">
        <f t="shared" si="3"/>
        <v>511.38</v>
      </c>
      <c r="P10" s="432">
        <v>428.67</v>
      </c>
      <c r="Q10" s="432">
        <v>22.6</v>
      </c>
      <c r="R10" s="432">
        <v>60.11</v>
      </c>
      <c r="S10" s="432">
        <v>0</v>
      </c>
    </row>
    <row r="11" ht="27.75" customHeight="1" spans="1:19">
      <c r="A11" s="423" t="s">
        <v>99</v>
      </c>
      <c r="B11" s="424">
        <f t="shared" si="0"/>
        <v>697.59</v>
      </c>
      <c r="C11" s="424">
        <f t="shared" si="1"/>
        <v>697.59</v>
      </c>
      <c r="D11" s="424">
        <v>697.59</v>
      </c>
      <c r="E11" s="424">
        <v>0</v>
      </c>
      <c r="F11" s="424">
        <v>0</v>
      </c>
      <c r="G11" s="424">
        <v>0</v>
      </c>
      <c r="H11" s="424">
        <f t="shared" si="2"/>
        <v>0</v>
      </c>
      <c r="I11" s="424">
        <v>0</v>
      </c>
      <c r="J11" s="430">
        <v>0</v>
      </c>
      <c r="K11" s="424">
        <v>0</v>
      </c>
      <c r="L11" s="424">
        <v>0</v>
      </c>
      <c r="M11" s="431">
        <v>0</v>
      </c>
      <c r="N11" s="424">
        <v>0</v>
      </c>
      <c r="O11" s="432">
        <f t="shared" si="3"/>
        <v>697.59</v>
      </c>
      <c r="P11" s="432">
        <v>652.11</v>
      </c>
      <c r="Q11" s="432">
        <v>28.94</v>
      </c>
      <c r="R11" s="432">
        <v>16.54</v>
      </c>
      <c r="S11" s="432">
        <v>0</v>
      </c>
    </row>
    <row r="12" ht="27.75" customHeight="1" spans="1:19">
      <c r="A12" s="423" t="s">
        <v>100</v>
      </c>
      <c r="B12" s="424">
        <f t="shared" si="0"/>
        <v>156.15</v>
      </c>
      <c r="C12" s="424">
        <f t="shared" si="1"/>
        <v>156.15</v>
      </c>
      <c r="D12" s="424">
        <v>156.15</v>
      </c>
      <c r="E12" s="424">
        <v>0</v>
      </c>
      <c r="F12" s="424">
        <v>0</v>
      </c>
      <c r="G12" s="424">
        <v>0</v>
      </c>
      <c r="H12" s="424">
        <f t="shared" si="2"/>
        <v>0</v>
      </c>
      <c r="I12" s="424">
        <v>0</v>
      </c>
      <c r="J12" s="430">
        <v>0</v>
      </c>
      <c r="K12" s="424">
        <v>0</v>
      </c>
      <c r="L12" s="424">
        <v>0</v>
      </c>
      <c r="M12" s="431">
        <v>0</v>
      </c>
      <c r="N12" s="424">
        <v>0</v>
      </c>
      <c r="O12" s="432">
        <f t="shared" si="3"/>
        <v>156.15</v>
      </c>
      <c r="P12" s="432">
        <v>142.01</v>
      </c>
      <c r="Q12" s="432">
        <v>5.75</v>
      </c>
      <c r="R12" s="432">
        <v>8.39</v>
      </c>
      <c r="S12" s="432">
        <v>0</v>
      </c>
    </row>
    <row r="13" ht="27.75" customHeight="1" spans="1:19">
      <c r="A13" s="423" t="s">
        <v>101</v>
      </c>
      <c r="B13" s="424">
        <f t="shared" si="0"/>
        <v>172.97</v>
      </c>
      <c r="C13" s="424">
        <f t="shared" si="1"/>
        <v>172.97</v>
      </c>
      <c r="D13" s="424">
        <v>172.97</v>
      </c>
      <c r="E13" s="424">
        <v>0</v>
      </c>
      <c r="F13" s="424">
        <v>0</v>
      </c>
      <c r="G13" s="424">
        <v>0</v>
      </c>
      <c r="H13" s="424">
        <f t="shared" si="2"/>
        <v>0</v>
      </c>
      <c r="I13" s="424">
        <v>0</v>
      </c>
      <c r="J13" s="430">
        <v>0</v>
      </c>
      <c r="K13" s="424">
        <v>0</v>
      </c>
      <c r="L13" s="424">
        <v>0</v>
      </c>
      <c r="M13" s="431">
        <v>0</v>
      </c>
      <c r="N13" s="424">
        <v>0</v>
      </c>
      <c r="O13" s="432">
        <f t="shared" si="3"/>
        <v>172.97</v>
      </c>
      <c r="P13" s="432">
        <v>163.44</v>
      </c>
      <c r="Q13" s="432">
        <v>3.42</v>
      </c>
      <c r="R13" s="432">
        <v>6.11</v>
      </c>
      <c r="S13" s="432">
        <v>0</v>
      </c>
    </row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9" t="s">
        <v>102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ht="21.75" customHeight="1" spans="1:18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01"/>
      <c r="O2" s="401"/>
      <c r="P2" s="402"/>
      <c r="Q2" s="402"/>
      <c r="R2" s="405" t="s">
        <v>103</v>
      </c>
    </row>
    <row r="3" ht="30" customHeight="1" spans="1:18">
      <c r="A3" s="49" t="s">
        <v>25</v>
      </c>
      <c r="B3" s="381"/>
      <c r="C3" s="381"/>
      <c r="D3" s="381"/>
      <c r="E3" s="381"/>
      <c r="F3" s="380"/>
      <c r="G3" s="380"/>
      <c r="H3" s="380"/>
      <c r="I3" s="380"/>
      <c r="J3" s="380"/>
      <c r="K3" s="380"/>
      <c r="L3" s="380"/>
      <c r="M3" s="380"/>
      <c r="N3" s="403"/>
      <c r="O3" s="403"/>
      <c r="P3" s="403"/>
      <c r="Q3" s="406"/>
      <c r="R3" s="405" t="s">
        <v>26</v>
      </c>
    </row>
    <row r="4" customHeight="1" spans="1:18">
      <c r="A4" s="382" t="s">
        <v>79</v>
      </c>
      <c r="B4" s="383" t="s">
        <v>104</v>
      </c>
      <c r="C4" s="383"/>
      <c r="D4" s="383"/>
      <c r="E4" s="384" t="s">
        <v>105</v>
      </c>
      <c r="F4" s="385" t="s">
        <v>80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407"/>
    </row>
    <row r="5" customHeight="1" spans="1:18">
      <c r="A5" s="387"/>
      <c r="B5" s="388" t="s">
        <v>106</v>
      </c>
      <c r="C5" s="388" t="s">
        <v>107</v>
      </c>
      <c r="D5" s="388" t="s">
        <v>108</v>
      </c>
      <c r="E5" s="389"/>
      <c r="F5" s="382" t="s">
        <v>82</v>
      </c>
      <c r="G5" s="390" t="s">
        <v>83</v>
      </c>
      <c r="H5" s="391"/>
      <c r="I5" s="404"/>
      <c r="J5" s="395" t="s">
        <v>35</v>
      </c>
      <c r="K5" s="395" t="s">
        <v>37</v>
      </c>
      <c r="L5" s="390" t="s">
        <v>84</v>
      </c>
      <c r="M5" s="391"/>
      <c r="N5" s="404"/>
      <c r="O5" s="395" t="s">
        <v>43</v>
      </c>
      <c r="P5" s="395" t="s">
        <v>45</v>
      </c>
      <c r="Q5" s="408" t="s">
        <v>85</v>
      </c>
      <c r="R5" s="408" t="s">
        <v>86</v>
      </c>
    </row>
    <row r="6" ht="24" customHeight="1" spans="1:18">
      <c r="A6" s="392"/>
      <c r="B6" s="393"/>
      <c r="C6" s="393"/>
      <c r="D6" s="393"/>
      <c r="E6" s="394"/>
      <c r="F6" s="392"/>
      <c r="G6" s="395" t="s">
        <v>89</v>
      </c>
      <c r="H6" s="396" t="s">
        <v>90</v>
      </c>
      <c r="I6" s="395" t="s">
        <v>91</v>
      </c>
      <c r="J6" s="395"/>
      <c r="K6" s="395"/>
      <c r="L6" s="395" t="s">
        <v>89</v>
      </c>
      <c r="M6" s="395" t="s">
        <v>92</v>
      </c>
      <c r="N6" s="395" t="s">
        <v>91</v>
      </c>
      <c r="O6" s="395"/>
      <c r="P6" s="395"/>
      <c r="Q6" s="409"/>
      <c r="R6" s="409"/>
    </row>
    <row r="7" s="44" customFormat="1" customHeight="1" spans="1:18">
      <c r="A7" s="397"/>
      <c r="B7" s="398"/>
      <c r="C7" s="399"/>
      <c r="D7" s="399"/>
      <c r="E7" s="397" t="s">
        <v>82</v>
      </c>
      <c r="F7" s="400">
        <f t="shared" ref="F7:F30" si="0">G7+J7+K7+L7+O7+P7+Q7+R7</f>
        <v>2459.12</v>
      </c>
      <c r="G7" s="400">
        <f t="shared" ref="G7:G30" si="1">H7+I7</f>
        <v>2459.12</v>
      </c>
      <c r="H7" s="400">
        <v>2459.12</v>
      </c>
      <c r="I7" s="400">
        <v>0</v>
      </c>
      <c r="J7" s="400">
        <v>0</v>
      </c>
      <c r="K7" s="400">
        <v>0</v>
      </c>
      <c r="L7" s="400">
        <f t="shared" ref="L7:L30" si="2">M7+N7</f>
        <v>0</v>
      </c>
      <c r="M7" s="400">
        <v>0</v>
      </c>
      <c r="N7" s="400">
        <v>0</v>
      </c>
      <c r="O7" s="400">
        <v>0</v>
      </c>
      <c r="P7" s="400">
        <v>0</v>
      </c>
      <c r="Q7" s="400">
        <v>0</v>
      </c>
      <c r="R7" s="400">
        <v>0</v>
      </c>
    </row>
    <row r="8" customHeight="1" spans="1:18">
      <c r="A8" s="397" t="s">
        <v>96</v>
      </c>
      <c r="B8" s="398"/>
      <c r="C8" s="399"/>
      <c r="D8" s="399"/>
      <c r="E8" s="397"/>
      <c r="F8" s="400">
        <f t="shared" si="0"/>
        <v>2459.12</v>
      </c>
      <c r="G8" s="400">
        <f t="shared" si="1"/>
        <v>2459.12</v>
      </c>
      <c r="H8" s="400">
        <v>2459.12</v>
      </c>
      <c r="I8" s="400">
        <v>0</v>
      </c>
      <c r="J8" s="400">
        <v>0</v>
      </c>
      <c r="K8" s="400">
        <v>0</v>
      </c>
      <c r="L8" s="400">
        <f t="shared" si="2"/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</row>
    <row r="9" customHeight="1" spans="1:18">
      <c r="A9" s="397" t="s">
        <v>109</v>
      </c>
      <c r="B9" s="398">
        <v>208</v>
      </c>
      <c r="C9" s="399"/>
      <c r="D9" s="399"/>
      <c r="E9" s="397" t="s">
        <v>110</v>
      </c>
      <c r="F9" s="400">
        <f t="shared" si="0"/>
        <v>1104.93</v>
      </c>
      <c r="G9" s="400">
        <f t="shared" si="1"/>
        <v>1104.93</v>
      </c>
      <c r="H9" s="400">
        <v>1104.93</v>
      </c>
      <c r="I9" s="400">
        <v>0</v>
      </c>
      <c r="J9" s="400">
        <v>0</v>
      </c>
      <c r="K9" s="400">
        <v>0</v>
      </c>
      <c r="L9" s="400">
        <f t="shared" si="2"/>
        <v>0</v>
      </c>
      <c r="M9" s="400">
        <v>0</v>
      </c>
      <c r="N9" s="400">
        <v>0</v>
      </c>
      <c r="O9" s="400">
        <v>0</v>
      </c>
      <c r="P9" s="400">
        <v>0</v>
      </c>
      <c r="Q9" s="400">
        <v>0</v>
      </c>
      <c r="R9" s="400">
        <v>0</v>
      </c>
    </row>
    <row r="10" customHeight="1" spans="1:18">
      <c r="A10" s="397" t="s">
        <v>111</v>
      </c>
      <c r="B10" s="398"/>
      <c r="C10" s="399" t="s">
        <v>112</v>
      </c>
      <c r="D10" s="399"/>
      <c r="E10" s="397" t="s">
        <v>113</v>
      </c>
      <c r="F10" s="400">
        <f t="shared" si="0"/>
        <v>243.3</v>
      </c>
      <c r="G10" s="400">
        <f t="shared" si="1"/>
        <v>243.3</v>
      </c>
      <c r="H10" s="400">
        <v>243.3</v>
      </c>
      <c r="I10" s="400">
        <v>0</v>
      </c>
      <c r="J10" s="400">
        <v>0</v>
      </c>
      <c r="K10" s="400">
        <v>0</v>
      </c>
      <c r="L10" s="400">
        <f t="shared" si="2"/>
        <v>0</v>
      </c>
      <c r="M10" s="400">
        <v>0</v>
      </c>
      <c r="N10" s="400">
        <v>0</v>
      </c>
      <c r="O10" s="400">
        <v>0</v>
      </c>
      <c r="P10" s="400">
        <v>0</v>
      </c>
      <c r="Q10" s="400">
        <v>0</v>
      </c>
      <c r="R10" s="400">
        <v>0</v>
      </c>
    </row>
    <row r="11" customHeight="1" spans="1:18">
      <c r="A11" s="397" t="s">
        <v>114</v>
      </c>
      <c r="B11" s="398">
        <v>208</v>
      </c>
      <c r="C11" s="399" t="s">
        <v>115</v>
      </c>
      <c r="D11" s="399" t="s">
        <v>116</v>
      </c>
      <c r="E11" s="397" t="s">
        <v>117</v>
      </c>
      <c r="F11" s="400">
        <f t="shared" si="0"/>
        <v>78.38</v>
      </c>
      <c r="G11" s="400">
        <f t="shared" si="1"/>
        <v>78.38</v>
      </c>
      <c r="H11" s="400">
        <v>78.38</v>
      </c>
      <c r="I11" s="400">
        <v>0</v>
      </c>
      <c r="J11" s="400">
        <v>0</v>
      </c>
      <c r="K11" s="400">
        <v>0</v>
      </c>
      <c r="L11" s="400">
        <f t="shared" si="2"/>
        <v>0</v>
      </c>
      <c r="M11" s="400">
        <v>0</v>
      </c>
      <c r="N11" s="400">
        <v>0</v>
      </c>
      <c r="O11" s="400">
        <v>0</v>
      </c>
      <c r="P11" s="400">
        <v>0</v>
      </c>
      <c r="Q11" s="400">
        <v>0</v>
      </c>
      <c r="R11" s="400">
        <v>0</v>
      </c>
    </row>
    <row r="12" customHeight="1" spans="1:18">
      <c r="A12" s="397" t="s">
        <v>114</v>
      </c>
      <c r="B12" s="398">
        <v>208</v>
      </c>
      <c r="C12" s="399" t="s">
        <v>115</v>
      </c>
      <c r="D12" s="399" t="s">
        <v>112</v>
      </c>
      <c r="E12" s="397" t="s">
        <v>118</v>
      </c>
      <c r="F12" s="400">
        <f t="shared" si="0"/>
        <v>164.92</v>
      </c>
      <c r="G12" s="400">
        <f t="shared" si="1"/>
        <v>164.92</v>
      </c>
      <c r="H12" s="400">
        <v>164.92</v>
      </c>
      <c r="I12" s="400">
        <v>0</v>
      </c>
      <c r="J12" s="400">
        <v>0</v>
      </c>
      <c r="K12" s="400">
        <v>0</v>
      </c>
      <c r="L12" s="400">
        <f t="shared" si="2"/>
        <v>0</v>
      </c>
      <c r="M12" s="400">
        <v>0</v>
      </c>
      <c r="N12" s="400">
        <v>0</v>
      </c>
      <c r="O12" s="400">
        <v>0</v>
      </c>
      <c r="P12" s="400">
        <v>0</v>
      </c>
      <c r="Q12" s="400">
        <v>0</v>
      </c>
      <c r="R12" s="400">
        <v>0</v>
      </c>
    </row>
    <row r="13" customHeight="1" spans="1:18">
      <c r="A13" s="397" t="s">
        <v>111</v>
      </c>
      <c r="B13" s="398"/>
      <c r="C13" s="399" t="s">
        <v>119</v>
      </c>
      <c r="D13" s="399"/>
      <c r="E13" s="397" t="s">
        <v>120</v>
      </c>
      <c r="F13" s="400">
        <f t="shared" si="0"/>
        <v>620</v>
      </c>
      <c r="G13" s="400">
        <f t="shared" si="1"/>
        <v>620</v>
      </c>
      <c r="H13" s="400">
        <v>620</v>
      </c>
      <c r="I13" s="400">
        <v>0</v>
      </c>
      <c r="J13" s="400">
        <v>0</v>
      </c>
      <c r="K13" s="400">
        <v>0</v>
      </c>
      <c r="L13" s="400">
        <f t="shared" si="2"/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0">
        <v>0</v>
      </c>
    </row>
    <row r="14" customHeight="1" spans="1:18">
      <c r="A14" s="397" t="s">
        <v>114</v>
      </c>
      <c r="B14" s="398">
        <v>208</v>
      </c>
      <c r="C14" s="399" t="s">
        <v>121</v>
      </c>
      <c r="D14" s="399" t="s">
        <v>112</v>
      </c>
      <c r="E14" s="397" t="s">
        <v>122</v>
      </c>
      <c r="F14" s="400">
        <f t="shared" si="0"/>
        <v>620</v>
      </c>
      <c r="G14" s="400">
        <f t="shared" si="1"/>
        <v>620</v>
      </c>
      <c r="H14" s="400">
        <v>620</v>
      </c>
      <c r="I14" s="400">
        <v>0</v>
      </c>
      <c r="J14" s="400">
        <v>0</v>
      </c>
      <c r="K14" s="400">
        <v>0</v>
      </c>
      <c r="L14" s="400">
        <f t="shared" si="2"/>
        <v>0</v>
      </c>
      <c r="M14" s="400">
        <v>0</v>
      </c>
      <c r="N14" s="400">
        <v>0</v>
      </c>
      <c r="O14" s="400">
        <v>0</v>
      </c>
      <c r="P14" s="400">
        <v>0</v>
      </c>
      <c r="Q14" s="400">
        <v>0</v>
      </c>
      <c r="R14" s="400">
        <v>0</v>
      </c>
    </row>
    <row r="15" customHeight="1" spans="1:18">
      <c r="A15" s="397" t="s">
        <v>111</v>
      </c>
      <c r="B15" s="398"/>
      <c r="C15" s="399" t="s">
        <v>123</v>
      </c>
      <c r="D15" s="399"/>
      <c r="E15" s="397" t="s">
        <v>124</v>
      </c>
      <c r="F15" s="400">
        <f t="shared" si="0"/>
        <v>241.63</v>
      </c>
      <c r="G15" s="400">
        <f t="shared" si="1"/>
        <v>241.63</v>
      </c>
      <c r="H15" s="400">
        <v>241.63</v>
      </c>
      <c r="I15" s="400">
        <v>0</v>
      </c>
      <c r="J15" s="400">
        <v>0</v>
      </c>
      <c r="K15" s="400">
        <v>0</v>
      </c>
      <c r="L15" s="400">
        <f t="shared" si="2"/>
        <v>0</v>
      </c>
      <c r="M15" s="400">
        <v>0</v>
      </c>
      <c r="N15" s="400">
        <v>0</v>
      </c>
      <c r="O15" s="400">
        <v>0</v>
      </c>
      <c r="P15" s="400">
        <v>0</v>
      </c>
      <c r="Q15" s="400">
        <v>0</v>
      </c>
      <c r="R15" s="400">
        <v>0</v>
      </c>
    </row>
    <row r="16" customHeight="1" spans="1:18">
      <c r="A16" s="397" t="s">
        <v>114</v>
      </c>
      <c r="B16" s="398">
        <v>208</v>
      </c>
      <c r="C16" s="399" t="s">
        <v>125</v>
      </c>
      <c r="D16" s="399" t="s">
        <v>112</v>
      </c>
      <c r="E16" s="397" t="s">
        <v>126</v>
      </c>
      <c r="F16" s="400">
        <f t="shared" si="0"/>
        <v>241.63</v>
      </c>
      <c r="G16" s="400">
        <f t="shared" si="1"/>
        <v>241.63</v>
      </c>
      <c r="H16" s="400">
        <v>241.63</v>
      </c>
      <c r="I16" s="400">
        <v>0</v>
      </c>
      <c r="J16" s="400">
        <v>0</v>
      </c>
      <c r="K16" s="400">
        <v>0</v>
      </c>
      <c r="L16" s="400">
        <f t="shared" si="2"/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0">
        <v>0</v>
      </c>
    </row>
    <row r="17" customHeight="1" spans="1:18">
      <c r="A17" s="397" t="s">
        <v>109</v>
      </c>
      <c r="B17" s="398">
        <v>210</v>
      </c>
      <c r="C17" s="399"/>
      <c r="D17" s="399"/>
      <c r="E17" s="397" t="s">
        <v>127</v>
      </c>
      <c r="F17" s="400">
        <f t="shared" si="0"/>
        <v>134.54</v>
      </c>
      <c r="G17" s="400">
        <f t="shared" si="1"/>
        <v>134.54</v>
      </c>
      <c r="H17" s="400">
        <v>134.54</v>
      </c>
      <c r="I17" s="400">
        <v>0</v>
      </c>
      <c r="J17" s="400">
        <v>0</v>
      </c>
      <c r="K17" s="400">
        <v>0</v>
      </c>
      <c r="L17" s="400">
        <f t="shared" si="2"/>
        <v>0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400">
        <v>0</v>
      </c>
    </row>
    <row r="18" customHeight="1" spans="1:18">
      <c r="A18" s="397" t="s">
        <v>111</v>
      </c>
      <c r="B18" s="398"/>
      <c r="C18" s="399" t="s">
        <v>128</v>
      </c>
      <c r="D18" s="399"/>
      <c r="E18" s="397" t="s">
        <v>129</v>
      </c>
      <c r="F18" s="400">
        <f t="shared" si="0"/>
        <v>134.54</v>
      </c>
      <c r="G18" s="400">
        <f t="shared" si="1"/>
        <v>134.54</v>
      </c>
      <c r="H18" s="400">
        <v>134.54</v>
      </c>
      <c r="I18" s="400">
        <v>0</v>
      </c>
      <c r="J18" s="400">
        <v>0</v>
      </c>
      <c r="K18" s="400">
        <v>0</v>
      </c>
      <c r="L18" s="400">
        <f t="shared" si="2"/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</row>
    <row r="19" customHeight="1" spans="1:18">
      <c r="A19" s="397" t="s">
        <v>114</v>
      </c>
      <c r="B19" s="398">
        <v>210</v>
      </c>
      <c r="C19" s="399" t="s">
        <v>130</v>
      </c>
      <c r="D19" s="399" t="s">
        <v>116</v>
      </c>
      <c r="E19" s="397" t="s">
        <v>131</v>
      </c>
      <c r="F19" s="400">
        <f t="shared" si="0"/>
        <v>134.54</v>
      </c>
      <c r="G19" s="400">
        <f t="shared" si="1"/>
        <v>134.54</v>
      </c>
      <c r="H19" s="400">
        <v>134.54</v>
      </c>
      <c r="I19" s="400">
        <v>0</v>
      </c>
      <c r="J19" s="400">
        <v>0</v>
      </c>
      <c r="K19" s="400">
        <v>0</v>
      </c>
      <c r="L19" s="400">
        <f t="shared" si="2"/>
        <v>0</v>
      </c>
      <c r="M19" s="400">
        <v>0</v>
      </c>
      <c r="N19" s="400">
        <v>0</v>
      </c>
      <c r="O19" s="400">
        <v>0</v>
      </c>
      <c r="P19" s="400">
        <v>0</v>
      </c>
      <c r="Q19" s="400">
        <v>0</v>
      </c>
      <c r="R19" s="400">
        <v>0</v>
      </c>
    </row>
    <row r="20" customHeight="1" spans="1:18">
      <c r="A20" s="397" t="s">
        <v>109</v>
      </c>
      <c r="B20" s="398">
        <v>213</v>
      </c>
      <c r="C20" s="399"/>
      <c r="D20" s="399"/>
      <c r="E20" s="397" t="s">
        <v>132</v>
      </c>
      <c r="F20" s="400">
        <f t="shared" si="0"/>
        <v>998.19</v>
      </c>
      <c r="G20" s="400">
        <f t="shared" si="1"/>
        <v>998.19</v>
      </c>
      <c r="H20" s="400">
        <v>998.19</v>
      </c>
      <c r="I20" s="400">
        <v>0</v>
      </c>
      <c r="J20" s="400">
        <v>0</v>
      </c>
      <c r="K20" s="400">
        <v>0</v>
      </c>
      <c r="L20" s="400">
        <f t="shared" si="2"/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0">
        <v>0</v>
      </c>
    </row>
    <row r="21" customHeight="1" spans="1:18">
      <c r="A21" s="397" t="s">
        <v>111</v>
      </c>
      <c r="B21" s="398"/>
      <c r="C21" s="399" t="s">
        <v>133</v>
      </c>
      <c r="D21" s="399"/>
      <c r="E21" s="397" t="s">
        <v>134</v>
      </c>
      <c r="F21" s="400">
        <f t="shared" si="0"/>
        <v>468.19</v>
      </c>
      <c r="G21" s="400">
        <f t="shared" si="1"/>
        <v>468.19</v>
      </c>
      <c r="H21" s="400">
        <v>468.19</v>
      </c>
      <c r="I21" s="400">
        <v>0</v>
      </c>
      <c r="J21" s="400">
        <v>0</v>
      </c>
      <c r="K21" s="400">
        <v>0</v>
      </c>
      <c r="L21" s="400">
        <f t="shared" si="2"/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</row>
    <row r="22" customHeight="1" spans="1:18">
      <c r="A22" s="397" t="s">
        <v>114</v>
      </c>
      <c r="B22" s="398">
        <v>213</v>
      </c>
      <c r="C22" s="399" t="s">
        <v>135</v>
      </c>
      <c r="D22" s="399" t="s">
        <v>136</v>
      </c>
      <c r="E22" s="397" t="s">
        <v>137</v>
      </c>
      <c r="F22" s="400">
        <f t="shared" si="0"/>
        <v>468.19</v>
      </c>
      <c r="G22" s="400">
        <f t="shared" si="1"/>
        <v>468.19</v>
      </c>
      <c r="H22" s="400">
        <v>468.19</v>
      </c>
      <c r="I22" s="400">
        <v>0</v>
      </c>
      <c r="J22" s="400">
        <v>0</v>
      </c>
      <c r="K22" s="400">
        <v>0</v>
      </c>
      <c r="L22" s="400">
        <f t="shared" si="2"/>
        <v>0</v>
      </c>
      <c r="M22" s="400">
        <v>0</v>
      </c>
      <c r="N22" s="400">
        <v>0</v>
      </c>
      <c r="O22" s="400">
        <v>0</v>
      </c>
      <c r="P22" s="400">
        <v>0</v>
      </c>
      <c r="Q22" s="400">
        <v>0</v>
      </c>
      <c r="R22" s="400">
        <v>0</v>
      </c>
    </row>
    <row r="23" customHeight="1" spans="1:18">
      <c r="A23" s="397" t="s">
        <v>111</v>
      </c>
      <c r="B23" s="398"/>
      <c r="C23" s="399" t="s">
        <v>116</v>
      </c>
      <c r="D23" s="399"/>
      <c r="E23" s="397" t="s">
        <v>138</v>
      </c>
      <c r="F23" s="400">
        <f t="shared" si="0"/>
        <v>530</v>
      </c>
      <c r="G23" s="400">
        <f t="shared" si="1"/>
        <v>530</v>
      </c>
      <c r="H23" s="400">
        <v>530</v>
      </c>
      <c r="I23" s="400">
        <v>0</v>
      </c>
      <c r="J23" s="400">
        <v>0</v>
      </c>
      <c r="K23" s="400">
        <v>0</v>
      </c>
      <c r="L23" s="400">
        <f t="shared" si="2"/>
        <v>0</v>
      </c>
      <c r="M23" s="400">
        <v>0</v>
      </c>
      <c r="N23" s="400">
        <v>0</v>
      </c>
      <c r="O23" s="400">
        <v>0</v>
      </c>
      <c r="P23" s="400">
        <v>0</v>
      </c>
      <c r="Q23" s="400">
        <v>0</v>
      </c>
      <c r="R23" s="400">
        <v>0</v>
      </c>
    </row>
    <row r="24" customHeight="1" spans="1:18">
      <c r="A24" s="397" t="s">
        <v>114</v>
      </c>
      <c r="B24" s="398">
        <v>213</v>
      </c>
      <c r="C24" s="399" t="s">
        <v>139</v>
      </c>
      <c r="D24" s="399" t="s">
        <v>136</v>
      </c>
      <c r="E24" s="397" t="s">
        <v>140</v>
      </c>
      <c r="F24" s="400">
        <f t="shared" si="0"/>
        <v>530</v>
      </c>
      <c r="G24" s="400">
        <f t="shared" si="1"/>
        <v>530</v>
      </c>
      <c r="H24" s="400">
        <v>530</v>
      </c>
      <c r="I24" s="400">
        <v>0</v>
      </c>
      <c r="J24" s="400">
        <v>0</v>
      </c>
      <c r="K24" s="400">
        <v>0</v>
      </c>
      <c r="L24" s="400">
        <f t="shared" si="2"/>
        <v>0</v>
      </c>
      <c r="M24" s="400">
        <v>0</v>
      </c>
      <c r="N24" s="400">
        <v>0</v>
      </c>
      <c r="O24" s="400">
        <v>0</v>
      </c>
      <c r="P24" s="400">
        <v>0</v>
      </c>
      <c r="Q24" s="400">
        <v>0</v>
      </c>
      <c r="R24" s="400">
        <v>0</v>
      </c>
    </row>
    <row r="25" customHeight="1" spans="1:18">
      <c r="A25" s="397" t="s">
        <v>109</v>
      </c>
      <c r="B25" s="398">
        <v>215</v>
      </c>
      <c r="C25" s="399"/>
      <c r="D25" s="399"/>
      <c r="E25" s="397" t="s">
        <v>141</v>
      </c>
      <c r="F25" s="400">
        <f t="shared" si="0"/>
        <v>105.68</v>
      </c>
      <c r="G25" s="400">
        <f t="shared" si="1"/>
        <v>105.68</v>
      </c>
      <c r="H25" s="400">
        <v>105.68</v>
      </c>
      <c r="I25" s="400">
        <v>0</v>
      </c>
      <c r="J25" s="400">
        <v>0</v>
      </c>
      <c r="K25" s="400">
        <v>0</v>
      </c>
      <c r="L25" s="400">
        <f t="shared" si="2"/>
        <v>0</v>
      </c>
      <c r="M25" s="400">
        <v>0</v>
      </c>
      <c r="N25" s="400">
        <v>0</v>
      </c>
      <c r="O25" s="400">
        <v>0</v>
      </c>
      <c r="P25" s="400">
        <v>0</v>
      </c>
      <c r="Q25" s="400">
        <v>0</v>
      </c>
      <c r="R25" s="400">
        <v>0</v>
      </c>
    </row>
    <row r="26" customHeight="1" spans="1:18">
      <c r="A26" s="397" t="s">
        <v>111</v>
      </c>
      <c r="B26" s="398"/>
      <c r="C26" s="399" t="s">
        <v>112</v>
      </c>
      <c r="D26" s="399"/>
      <c r="E26" s="397" t="s">
        <v>142</v>
      </c>
      <c r="F26" s="400">
        <f t="shared" si="0"/>
        <v>105.68</v>
      </c>
      <c r="G26" s="400">
        <f t="shared" si="1"/>
        <v>105.68</v>
      </c>
      <c r="H26" s="400">
        <v>105.68</v>
      </c>
      <c r="I26" s="400">
        <v>0</v>
      </c>
      <c r="J26" s="400">
        <v>0</v>
      </c>
      <c r="K26" s="400">
        <v>0</v>
      </c>
      <c r="L26" s="400">
        <f t="shared" si="2"/>
        <v>0</v>
      </c>
      <c r="M26" s="400">
        <v>0</v>
      </c>
      <c r="N26" s="400">
        <v>0</v>
      </c>
      <c r="O26" s="400">
        <v>0</v>
      </c>
      <c r="P26" s="400">
        <v>0</v>
      </c>
      <c r="Q26" s="400">
        <v>0</v>
      </c>
      <c r="R26" s="400">
        <v>0</v>
      </c>
    </row>
    <row r="27" customHeight="1" spans="1:18">
      <c r="A27" s="397" t="s">
        <v>114</v>
      </c>
      <c r="B27" s="398">
        <v>215</v>
      </c>
      <c r="C27" s="399" t="s">
        <v>115</v>
      </c>
      <c r="D27" s="399" t="s">
        <v>143</v>
      </c>
      <c r="E27" s="397" t="s">
        <v>144</v>
      </c>
      <c r="F27" s="400">
        <f t="shared" si="0"/>
        <v>105.68</v>
      </c>
      <c r="G27" s="400">
        <f t="shared" si="1"/>
        <v>105.68</v>
      </c>
      <c r="H27" s="400">
        <v>105.68</v>
      </c>
      <c r="I27" s="400">
        <v>0</v>
      </c>
      <c r="J27" s="400">
        <v>0</v>
      </c>
      <c r="K27" s="400">
        <v>0</v>
      </c>
      <c r="L27" s="400">
        <f t="shared" si="2"/>
        <v>0</v>
      </c>
      <c r="M27" s="400">
        <v>0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</row>
    <row r="28" customHeight="1" spans="1:18">
      <c r="A28" s="397" t="s">
        <v>109</v>
      </c>
      <c r="B28" s="398">
        <v>221</v>
      </c>
      <c r="C28" s="399"/>
      <c r="D28" s="399"/>
      <c r="E28" s="397" t="s">
        <v>145</v>
      </c>
      <c r="F28" s="400">
        <f t="shared" si="0"/>
        <v>115.78</v>
      </c>
      <c r="G28" s="400">
        <f t="shared" si="1"/>
        <v>115.78</v>
      </c>
      <c r="H28" s="400">
        <v>115.78</v>
      </c>
      <c r="I28" s="400">
        <v>0</v>
      </c>
      <c r="J28" s="400">
        <v>0</v>
      </c>
      <c r="K28" s="400">
        <v>0</v>
      </c>
      <c r="L28" s="400">
        <f t="shared" si="2"/>
        <v>0</v>
      </c>
      <c r="M28" s="400">
        <v>0</v>
      </c>
      <c r="N28" s="400">
        <v>0</v>
      </c>
      <c r="O28" s="400">
        <v>0</v>
      </c>
      <c r="P28" s="400">
        <v>0</v>
      </c>
      <c r="Q28" s="400">
        <v>0</v>
      </c>
      <c r="R28" s="400">
        <v>0</v>
      </c>
    </row>
    <row r="29" customHeight="1" spans="1:18">
      <c r="A29" s="397" t="s">
        <v>111</v>
      </c>
      <c r="B29" s="398"/>
      <c r="C29" s="399" t="s">
        <v>116</v>
      </c>
      <c r="D29" s="399"/>
      <c r="E29" s="397" t="s">
        <v>146</v>
      </c>
      <c r="F29" s="400">
        <f t="shared" si="0"/>
        <v>115.78</v>
      </c>
      <c r="G29" s="400">
        <f t="shared" si="1"/>
        <v>115.78</v>
      </c>
      <c r="H29" s="400">
        <v>115.78</v>
      </c>
      <c r="I29" s="400">
        <v>0</v>
      </c>
      <c r="J29" s="400">
        <v>0</v>
      </c>
      <c r="K29" s="400">
        <v>0</v>
      </c>
      <c r="L29" s="400">
        <f t="shared" si="2"/>
        <v>0</v>
      </c>
      <c r="M29" s="400">
        <v>0</v>
      </c>
      <c r="N29" s="400">
        <v>0</v>
      </c>
      <c r="O29" s="400">
        <v>0</v>
      </c>
      <c r="P29" s="400">
        <v>0</v>
      </c>
      <c r="Q29" s="400">
        <v>0</v>
      </c>
      <c r="R29" s="400">
        <v>0</v>
      </c>
    </row>
    <row r="30" customHeight="1" spans="1:18">
      <c r="A30" s="397" t="s">
        <v>114</v>
      </c>
      <c r="B30" s="398">
        <v>221</v>
      </c>
      <c r="C30" s="399" t="s">
        <v>139</v>
      </c>
      <c r="D30" s="399" t="s">
        <v>133</v>
      </c>
      <c r="E30" s="397" t="s">
        <v>147</v>
      </c>
      <c r="F30" s="400">
        <f t="shared" si="0"/>
        <v>115.78</v>
      </c>
      <c r="G30" s="400">
        <f t="shared" si="1"/>
        <v>115.78</v>
      </c>
      <c r="H30" s="400">
        <v>115.78</v>
      </c>
      <c r="I30" s="400">
        <v>0</v>
      </c>
      <c r="J30" s="400">
        <v>0</v>
      </c>
      <c r="K30" s="400">
        <v>0</v>
      </c>
      <c r="L30" s="400">
        <f t="shared" si="2"/>
        <v>0</v>
      </c>
      <c r="M30" s="400">
        <v>0</v>
      </c>
      <c r="N30" s="400">
        <v>0</v>
      </c>
      <c r="O30" s="400">
        <v>0</v>
      </c>
      <c r="P30" s="400">
        <v>0</v>
      </c>
      <c r="Q30" s="400">
        <v>0</v>
      </c>
      <c r="R30" s="400">
        <v>0</v>
      </c>
    </row>
    <row r="31" customHeight="1"/>
    <row r="32" customHeight="1"/>
    <row r="33" customHeight="1"/>
    <row r="34" customHeight="1"/>
    <row r="35" customHeight="1"/>
    <row r="36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5" t="s">
        <v>148</v>
      </c>
      <c r="B1" s="355"/>
      <c r="C1" s="355"/>
      <c r="D1" s="355"/>
      <c r="E1" s="355"/>
      <c r="F1" s="355"/>
      <c r="G1" s="355"/>
      <c r="H1" s="355"/>
      <c r="I1" s="355"/>
      <c r="J1" s="355"/>
      <c r="N1" s="356"/>
    </row>
    <row r="2" customHeight="1" spans="1:14">
      <c r="A2" s="356"/>
      <c r="B2" s="356"/>
      <c r="C2" s="356"/>
      <c r="D2" s="356"/>
      <c r="E2" s="356"/>
      <c r="F2" s="356"/>
      <c r="G2" s="356"/>
      <c r="H2" s="356"/>
      <c r="I2" s="373" t="s">
        <v>149</v>
      </c>
      <c r="J2" s="373"/>
      <c r="N2" s="356"/>
    </row>
    <row r="3" ht="29.25" customHeight="1" spans="1:14">
      <c r="A3" s="49" t="s">
        <v>25</v>
      </c>
      <c r="B3" s="357"/>
      <c r="C3" s="357"/>
      <c r="D3" s="357"/>
      <c r="E3" s="357"/>
      <c r="F3" s="356"/>
      <c r="G3" s="356"/>
      <c r="H3" s="356"/>
      <c r="I3" s="373" t="s">
        <v>26</v>
      </c>
      <c r="J3" s="374"/>
      <c r="N3" s="356"/>
    </row>
    <row r="4" customHeight="1" spans="1:14">
      <c r="A4" s="358" t="s">
        <v>79</v>
      </c>
      <c r="B4" s="359" t="s">
        <v>104</v>
      </c>
      <c r="C4" s="359"/>
      <c r="D4" s="359"/>
      <c r="E4" s="360" t="s">
        <v>105</v>
      </c>
      <c r="F4" s="361" t="s">
        <v>81</v>
      </c>
      <c r="G4" s="362"/>
      <c r="H4" s="362"/>
      <c r="I4" s="362"/>
      <c r="J4" s="375"/>
      <c r="N4" s="376"/>
    </row>
    <row r="5" customHeight="1" spans="1:14">
      <c r="A5" s="358"/>
      <c r="B5" s="363" t="s">
        <v>106</v>
      </c>
      <c r="C5" s="363" t="s">
        <v>107</v>
      </c>
      <c r="D5" s="363" t="s">
        <v>108</v>
      </c>
      <c r="E5" s="360"/>
      <c r="F5" s="364" t="s">
        <v>82</v>
      </c>
      <c r="G5" s="365" t="s">
        <v>87</v>
      </c>
      <c r="H5" s="366"/>
      <c r="I5" s="377"/>
      <c r="J5" s="364" t="s">
        <v>88</v>
      </c>
      <c r="N5" s="376"/>
    </row>
    <row r="6" ht="24" customHeight="1" spans="1:14">
      <c r="A6" s="358"/>
      <c r="B6" s="367"/>
      <c r="C6" s="367"/>
      <c r="D6" s="367"/>
      <c r="E6" s="360"/>
      <c r="F6" s="368"/>
      <c r="G6" s="368" t="s">
        <v>93</v>
      </c>
      <c r="H6" s="368" t="s">
        <v>94</v>
      </c>
      <c r="I6" s="368" t="s">
        <v>95</v>
      </c>
      <c r="J6" s="368"/>
      <c r="N6" s="376"/>
    </row>
    <row r="7" s="44" customFormat="1" ht="32.25" customHeight="1" spans="1:14">
      <c r="A7" s="369"/>
      <c r="B7" s="370"/>
      <c r="C7" s="371"/>
      <c r="D7" s="371"/>
      <c r="E7" s="369" t="s">
        <v>82</v>
      </c>
      <c r="F7" s="372">
        <v>2459.12</v>
      </c>
      <c r="G7" s="372">
        <v>1618.91</v>
      </c>
      <c r="H7" s="372">
        <v>123.5</v>
      </c>
      <c r="I7" s="372">
        <v>96.71</v>
      </c>
      <c r="J7" s="372">
        <v>620</v>
      </c>
      <c r="N7" s="378"/>
    </row>
    <row r="8" ht="32.25" customHeight="1" spans="1:10">
      <c r="A8" s="369" t="s">
        <v>96</v>
      </c>
      <c r="B8" s="370"/>
      <c r="C8" s="371"/>
      <c r="D8" s="371"/>
      <c r="E8" s="369"/>
      <c r="F8" s="372">
        <v>2459.12</v>
      </c>
      <c r="G8" s="372">
        <v>1618.91</v>
      </c>
      <c r="H8" s="372">
        <v>123.5</v>
      </c>
      <c r="I8" s="372">
        <v>96.71</v>
      </c>
      <c r="J8" s="372">
        <v>620</v>
      </c>
    </row>
    <row r="9" ht="32.25" customHeight="1" spans="1:10">
      <c r="A9" s="369" t="s">
        <v>109</v>
      </c>
      <c r="B9" s="370">
        <v>208</v>
      </c>
      <c r="C9" s="371"/>
      <c r="D9" s="371"/>
      <c r="E9" s="369" t="s">
        <v>110</v>
      </c>
      <c r="F9" s="372">
        <v>1104.93</v>
      </c>
      <c r="G9" s="372">
        <v>341.15</v>
      </c>
      <c r="H9" s="372">
        <v>65.26</v>
      </c>
      <c r="I9" s="372">
        <v>78.52</v>
      </c>
      <c r="J9" s="372">
        <v>620</v>
      </c>
    </row>
    <row r="10" ht="32.25" customHeight="1" spans="1:10">
      <c r="A10" s="369" t="s">
        <v>111</v>
      </c>
      <c r="B10" s="370"/>
      <c r="C10" s="371" t="s">
        <v>112</v>
      </c>
      <c r="D10" s="371"/>
      <c r="E10" s="369" t="s">
        <v>113</v>
      </c>
      <c r="F10" s="372">
        <v>243.3</v>
      </c>
      <c r="G10" s="372">
        <v>164.92</v>
      </c>
      <c r="H10" s="372">
        <v>2.75</v>
      </c>
      <c r="I10" s="372">
        <v>75.63</v>
      </c>
      <c r="J10" s="372">
        <v>0</v>
      </c>
    </row>
    <row r="11" ht="32.25" customHeight="1" spans="1:10">
      <c r="A11" s="369" t="s">
        <v>114</v>
      </c>
      <c r="B11" s="370">
        <v>208</v>
      </c>
      <c r="C11" s="371" t="s">
        <v>115</v>
      </c>
      <c r="D11" s="371" t="s">
        <v>116</v>
      </c>
      <c r="E11" s="369" t="s">
        <v>117</v>
      </c>
      <c r="F11" s="372">
        <v>78.38</v>
      </c>
      <c r="G11" s="372">
        <v>0</v>
      </c>
      <c r="H11" s="372">
        <v>2.75</v>
      </c>
      <c r="I11" s="372">
        <v>75.63</v>
      </c>
      <c r="J11" s="372">
        <v>0</v>
      </c>
    </row>
    <row r="12" ht="32.25" customHeight="1" spans="1:10">
      <c r="A12" s="369" t="s">
        <v>114</v>
      </c>
      <c r="B12" s="370">
        <v>208</v>
      </c>
      <c r="C12" s="371" t="s">
        <v>115</v>
      </c>
      <c r="D12" s="371" t="s">
        <v>112</v>
      </c>
      <c r="E12" s="369" t="s">
        <v>118</v>
      </c>
      <c r="F12" s="372">
        <v>164.92</v>
      </c>
      <c r="G12" s="372">
        <v>164.92</v>
      </c>
      <c r="H12" s="372">
        <v>0</v>
      </c>
      <c r="I12" s="372">
        <v>0</v>
      </c>
      <c r="J12" s="372">
        <v>0</v>
      </c>
    </row>
    <row r="13" ht="32.25" customHeight="1" spans="1:10">
      <c r="A13" s="369" t="s">
        <v>111</v>
      </c>
      <c r="B13" s="370"/>
      <c r="C13" s="371" t="s">
        <v>119</v>
      </c>
      <c r="D13" s="371"/>
      <c r="E13" s="369" t="s">
        <v>120</v>
      </c>
      <c r="F13" s="372">
        <v>620</v>
      </c>
      <c r="G13" s="372">
        <v>0</v>
      </c>
      <c r="H13" s="372">
        <v>0</v>
      </c>
      <c r="I13" s="372">
        <v>0</v>
      </c>
      <c r="J13" s="372">
        <v>620</v>
      </c>
    </row>
    <row r="14" ht="32.25" customHeight="1" spans="1:10">
      <c r="A14" s="369" t="s">
        <v>114</v>
      </c>
      <c r="B14" s="370">
        <v>208</v>
      </c>
      <c r="C14" s="371" t="s">
        <v>121</v>
      </c>
      <c r="D14" s="371" t="s">
        <v>112</v>
      </c>
      <c r="E14" s="369" t="s">
        <v>122</v>
      </c>
      <c r="F14" s="372">
        <v>620</v>
      </c>
      <c r="G14" s="372">
        <v>0</v>
      </c>
      <c r="H14" s="372">
        <v>0</v>
      </c>
      <c r="I14" s="372">
        <v>0</v>
      </c>
      <c r="J14" s="372">
        <v>620</v>
      </c>
    </row>
    <row r="15" ht="32.25" customHeight="1" spans="1:10">
      <c r="A15" s="369" t="s">
        <v>111</v>
      </c>
      <c r="B15" s="370"/>
      <c r="C15" s="371" t="s">
        <v>123</v>
      </c>
      <c r="D15" s="371"/>
      <c r="E15" s="369" t="s">
        <v>124</v>
      </c>
      <c r="F15" s="372">
        <v>241.63</v>
      </c>
      <c r="G15" s="372">
        <v>176.23</v>
      </c>
      <c r="H15" s="372">
        <v>62.51</v>
      </c>
      <c r="I15" s="372">
        <v>2.89</v>
      </c>
      <c r="J15" s="372">
        <v>0</v>
      </c>
    </row>
    <row r="16" ht="32.25" customHeight="1" spans="1:10">
      <c r="A16" s="369" t="s">
        <v>114</v>
      </c>
      <c r="B16" s="370">
        <v>208</v>
      </c>
      <c r="C16" s="371" t="s">
        <v>125</v>
      </c>
      <c r="D16" s="371" t="s">
        <v>112</v>
      </c>
      <c r="E16" s="369" t="s">
        <v>126</v>
      </c>
      <c r="F16" s="372">
        <v>241.63</v>
      </c>
      <c r="G16" s="372">
        <v>176.23</v>
      </c>
      <c r="H16" s="372">
        <v>62.51</v>
      </c>
      <c r="I16" s="372">
        <v>2.89</v>
      </c>
      <c r="J16" s="372">
        <v>0</v>
      </c>
    </row>
    <row r="17" ht="32.25" customHeight="1" spans="1:10">
      <c r="A17" s="369" t="s">
        <v>109</v>
      </c>
      <c r="B17" s="370">
        <v>210</v>
      </c>
      <c r="C17" s="371"/>
      <c r="D17" s="371"/>
      <c r="E17" s="369" t="s">
        <v>127</v>
      </c>
      <c r="F17" s="372">
        <v>134.54</v>
      </c>
      <c r="G17" s="372">
        <v>134.54</v>
      </c>
      <c r="H17" s="372">
        <v>0</v>
      </c>
      <c r="I17" s="372">
        <v>0</v>
      </c>
      <c r="J17" s="372">
        <v>0</v>
      </c>
    </row>
    <row r="18" ht="32.25" customHeight="1" spans="1:10">
      <c r="A18" s="369" t="s">
        <v>111</v>
      </c>
      <c r="B18" s="370"/>
      <c r="C18" s="371" t="s">
        <v>128</v>
      </c>
      <c r="D18" s="371"/>
      <c r="E18" s="369" t="s">
        <v>129</v>
      </c>
      <c r="F18" s="372">
        <v>134.54</v>
      </c>
      <c r="G18" s="372">
        <v>134.54</v>
      </c>
      <c r="H18" s="372">
        <v>0</v>
      </c>
      <c r="I18" s="372">
        <v>0</v>
      </c>
      <c r="J18" s="372">
        <v>0</v>
      </c>
    </row>
    <row r="19" ht="32.25" customHeight="1" spans="1:10">
      <c r="A19" s="369" t="s">
        <v>114</v>
      </c>
      <c r="B19" s="370">
        <v>210</v>
      </c>
      <c r="C19" s="371" t="s">
        <v>130</v>
      </c>
      <c r="D19" s="371" t="s">
        <v>116</v>
      </c>
      <c r="E19" s="369" t="s">
        <v>131</v>
      </c>
      <c r="F19" s="372">
        <v>134.54</v>
      </c>
      <c r="G19" s="372">
        <v>134.54</v>
      </c>
      <c r="H19" s="372">
        <v>0</v>
      </c>
      <c r="I19" s="372">
        <v>0</v>
      </c>
      <c r="J19" s="372">
        <v>0</v>
      </c>
    </row>
    <row r="20" ht="32.25" customHeight="1" spans="1:10">
      <c r="A20" s="369" t="s">
        <v>109</v>
      </c>
      <c r="B20" s="370">
        <v>213</v>
      </c>
      <c r="C20" s="371"/>
      <c r="D20" s="371"/>
      <c r="E20" s="369" t="s">
        <v>132</v>
      </c>
      <c r="F20" s="372">
        <v>998.19</v>
      </c>
      <c r="G20" s="372">
        <v>927.05</v>
      </c>
      <c r="H20" s="372">
        <v>52.97</v>
      </c>
      <c r="I20" s="372">
        <v>18.17</v>
      </c>
      <c r="J20" s="372">
        <v>0</v>
      </c>
    </row>
    <row r="21" ht="32.25" customHeight="1" spans="1:10">
      <c r="A21" s="369" t="s">
        <v>111</v>
      </c>
      <c r="B21" s="370"/>
      <c r="C21" s="371" t="s">
        <v>133</v>
      </c>
      <c r="D21" s="371"/>
      <c r="E21" s="369" t="s">
        <v>134</v>
      </c>
      <c r="F21" s="372">
        <v>468.19</v>
      </c>
      <c r="G21" s="372">
        <v>431.11</v>
      </c>
      <c r="H21" s="372">
        <v>24.67</v>
      </c>
      <c r="I21" s="372">
        <v>12.41</v>
      </c>
      <c r="J21" s="372">
        <v>0</v>
      </c>
    </row>
    <row r="22" ht="32.25" customHeight="1" spans="1:10">
      <c r="A22" s="369" t="s">
        <v>114</v>
      </c>
      <c r="B22" s="370">
        <v>213</v>
      </c>
      <c r="C22" s="371" t="s">
        <v>135</v>
      </c>
      <c r="D22" s="371" t="s">
        <v>136</v>
      </c>
      <c r="E22" s="369" t="s">
        <v>137</v>
      </c>
      <c r="F22" s="372">
        <v>468.19</v>
      </c>
      <c r="G22" s="372">
        <v>431.11</v>
      </c>
      <c r="H22" s="372">
        <v>24.67</v>
      </c>
      <c r="I22" s="372">
        <v>12.41</v>
      </c>
      <c r="J22" s="372">
        <v>0</v>
      </c>
    </row>
    <row r="23" ht="32.25" customHeight="1" spans="1:10">
      <c r="A23" s="369" t="s">
        <v>111</v>
      </c>
      <c r="B23" s="370"/>
      <c r="C23" s="371" t="s">
        <v>116</v>
      </c>
      <c r="D23" s="371"/>
      <c r="E23" s="369" t="s">
        <v>138</v>
      </c>
      <c r="F23" s="372">
        <v>530</v>
      </c>
      <c r="G23" s="372">
        <v>495.94</v>
      </c>
      <c r="H23" s="372">
        <v>28.3</v>
      </c>
      <c r="I23" s="372">
        <v>5.76</v>
      </c>
      <c r="J23" s="372">
        <v>0</v>
      </c>
    </row>
    <row r="24" ht="32.25" customHeight="1" spans="1:10">
      <c r="A24" s="369" t="s">
        <v>114</v>
      </c>
      <c r="B24" s="370">
        <v>213</v>
      </c>
      <c r="C24" s="371" t="s">
        <v>139</v>
      </c>
      <c r="D24" s="371" t="s">
        <v>136</v>
      </c>
      <c r="E24" s="369" t="s">
        <v>140</v>
      </c>
      <c r="F24" s="372">
        <v>530</v>
      </c>
      <c r="G24" s="372">
        <v>495.94</v>
      </c>
      <c r="H24" s="372">
        <v>28.3</v>
      </c>
      <c r="I24" s="372">
        <v>5.76</v>
      </c>
      <c r="J24" s="372">
        <v>0</v>
      </c>
    </row>
    <row r="25" ht="32.25" customHeight="1" spans="1:10">
      <c r="A25" s="369" t="s">
        <v>109</v>
      </c>
      <c r="B25" s="370">
        <v>215</v>
      </c>
      <c r="C25" s="371"/>
      <c r="D25" s="371"/>
      <c r="E25" s="369" t="s">
        <v>141</v>
      </c>
      <c r="F25" s="372">
        <v>105.68</v>
      </c>
      <c r="G25" s="372">
        <v>100.39</v>
      </c>
      <c r="H25" s="372">
        <v>5.27</v>
      </c>
      <c r="I25" s="372">
        <v>0.02</v>
      </c>
      <c r="J25" s="372">
        <v>0</v>
      </c>
    </row>
    <row r="26" ht="32.25" customHeight="1" spans="1:10">
      <c r="A26" s="369" t="s">
        <v>111</v>
      </c>
      <c r="B26" s="370"/>
      <c r="C26" s="371" t="s">
        <v>112</v>
      </c>
      <c r="D26" s="371"/>
      <c r="E26" s="369" t="s">
        <v>142</v>
      </c>
      <c r="F26" s="372">
        <v>105.68</v>
      </c>
      <c r="G26" s="372">
        <v>100.39</v>
      </c>
      <c r="H26" s="372">
        <v>5.27</v>
      </c>
      <c r="I26" s="372">
        <v>0.02</v>
      </c>
      <c r="J26" s="372">
        <v>0</v>
      </c>
    </row>
    <row r="27" ht="32.25" customHeight="1" spans="1:10">
      <c r="A27" s="369" t="s">
        <v>114</v>
      </c>
      <c r="B27" s="370">
        <v>215</v>
      </c>
      <c r="C27" s="371" t="s">
        <v>115</v>
      </c>
      <c r="D27" s="371" t="s">
        <v>143</v>
      </c>
      <c r="E27" s="369" t="s">
        <v>144</v>
      </c>
      <c r="F27" s="372">
        <v>105.68</v>
      </c>
      <c r="G27" s="372">
        <v>100.39</v>
      </c>
      <c r="H27" s="372">
        <v>5.27</v>
      </c>
      <c r="I27" s="372">
        <v>0.02</v>
      </c>
      <c r="J27" s="372">
        <v>0</v>
      </c>
    </row>
    <row r="28" ht="32.25" customHeight="1" spans="1:10">
      <c r="A28" s="369" t="s">
        <v>109</v>
      </c>
      <c r="B28" s="370">
        <v>221</v>
      </c>
      <c r="C28" s="371"/>
      <c r="D28" s="371"/>
      <c r="E28" s="369" t="s">
        <v>145</v>
      </c>
      <c r="F28" s="372">
        <v>115.78</v>
      </c>
      <c r="G28" s="372">
        <v>115.78</v>
      </c>
      <c r="H28" s="372">
        <v>0</v>
      </c>
      <c r="I28" s="372">
        <v>0</v>
      </c>
      <c r="J28" s="372">
        <v>0</v>
      </c>
    </row>
    <row r="29" ht="32.25" customHeight="1" spans="1:10">
      <c r="A29" s="369" t="s">
        <v>111</v>
      </c>
      <c r="B29" s="370"/>
      <c r="C29" s="371" t="s">
        <v>116</v>
      </c>
      <c r="D29" s="371"/>
      <c r="E29" s="369" t="s">
        <v>146</v>
      </c>
      <c r="F29" s="372">
        <v>115.78</v>
      </c>
      <c r="G29" s="372">
        <v>115.78</v>
      </c>
      <c r="H29" s="372">
        <v>0</v>
      </c>
      <c r="I29" s="372">
        <v>0</v>
      </c>
      <c r="J29" s="372">
        <v>0</v>
      </c>
    </row>
    <row r="30" ht="32.25" customHeight="1" spans="1:10">
      <c r="A30" s="369" t="s">
        <v>114</v>
      </c>
      <c r="B30" s="370">
        <v>221</v>
      </c>
      <c r="C30" s="371" t="s">
        <v>139</v>
      </c>
      <c r="D30" s="371" t="s">
        <v>133</v>
      </c>
      <c r="E30" s="369" t="s">
        <v>147</v>
      </c>
      <c r="F30" s="372">
        <v>115.78</v>
      </c>
      <c r="G30" s="372">
        <v>115.78</v>
      </c>
      <c r="H30" s="372">
        <v>0</v>
      </c>
      <c r="I30" s="372">
        <v>0</v>
      </c>
      <c r="J30" s="372">
        <v>0</v>
      </c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1" t="s">
        <v>150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ht="27" customHeight="1" spans="1:17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4"/>
      <c r="L2" s="334"/>
      <c r="M2" s="334"/>
      <c r="N2" s="334"/>
      <c r="O2" s="349"/>
      <c r="P2" s="349"/>
      <c r="Q2" s="354" t="s">
        <v>151</v>
      </c>
    </row>
    <row r="3" ht="30" customHeight="1" spans="1:17">
      <c r="A3" s="49" t="s">
        <v>25</v>
      </c>
      <c r="B3" s="333"/>
      <c r="C3" s="333"/>
      <c r="D3" s="333"/>
      <c r="E3" s="334"/>
      <c r="F3" s="334"/>
      <c r="G3" s="334"/>
      <c r="H3" s="334"/>
      <c r="I3" s="334"/>
      <c r="J3" s="350"/>
      <c r="K3" s="334"/>
      <c r="L3" s="334"/>
      <c r="M3" s="334"/>
      <c r="N3" s="334"/>
      <c r="O3" s="351"/>
      <c r="P3" s="351"/>
      <c r="Q3" s="354" t="s">
        <v>26</v>
      </c>
    </row>
    <row r="4" customHeight="1" spans="1:17">
      <c r="A4" s="335" t="s">
        <v>104</v>
      </c>
      <c r="B4" s="335"/>
      <c r="C4" s="335"/>
      <c r="D4" s="336" t="s">
        <v>105</v>
      </c>
      <c r="E4" s="337" t="s">
        <v>152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42"/>
    </row>
    <row r="5" customHeight="1" spans="1:17">
      <c r="A5" s="339" t="s">
        <v>106</v>
      </c>
      <c r="B5" s="339" t="s">
        <v>107</v>
      </c>
      <c r="C5" s="339" t="s">
        <v>108</v>
      </c>
      <c r="D5" s="340"/>
      <c r="E5" s="341" t="s">
        <v>82</v>
      </c>
      <c r="F5" s="337" t="s">
        <v>83</v>
      </c>
      <c r="G5" s="338"/>
      <c r="H5" s="342"/>
      <c r="I5" s="341" t="s">
        <v>35</v>
      </c>
      <c r="J5" s="341" t="s">
        <v>37</v>
      </c>
      <c r="K5" s="337" t="s">
        <v>84</v>
      </c>
      <c r="L5" s="338"/>
      <c r="M5" s="342"/>
      <c r="N5" s="341" t="s">
        <v>43</v>
      </c>
      <c r="O5" s="341" t="s">
        <v>45</v>
      </c>
      <c r="P5" s="352" t="s">
        <v>85</v>
      </c>
      <c r="Q5" s="352" t="s">
        <v>86</v>
      </c>
    </row>
    <row r="6" ht="24" customHeight="1" spans="1:17">
      <c r="A6" s="343"/>
      <c r="B6" s="343"/>
      <c r="C6" s="343"/>
      <c r="D6" s="344"/>
      <c r="E6" s="341"/>
      <c r="F6" s="341" t="s">
        <v>89</v>
      </c>
      <c r="G6" s="341" t="s">
        <v>90</v>
      </c>
      <c r="H6" s="341" t="s">
        <v>91</v>
      </c>
      <c r="I6" s="341"/>
      <c r="J6" s="341"/>
      <c r="K6" s="341" t="s">
        <v>89</v>
      </c>
      <c r="L6" s="341" t="s">
        <v>92</v>
      </c>
      <c r="M6" s="341" t="s">
        <v>91</v>
      </c>
      <c r="N6" s="341"/>
      <c r="O6" s="341"/>
      <c r="P6" s="353"/>
      <c r="Q6" s="353"/>
    </row>
    <row r="7" s="44" customFormat="1" customHeight="1" spans="1:17">
      <c r="A7" s="345"/>
      <c r="B7" s="346"/>
      <c r="C7" s="346"/>
      <c r="D7" s="347" t="s">
        <v>82</v>
      </c>
      <c r="E7" s="348">
        <f t="shared" ref="E7:E29" si="0">F7+I7+J7+K7+N7+O7+P7+Q7</f>
        <v>2459.12</v>
      </c>
      <c r="F7" s="348">
        <f t="shared" ref="F7:F29" si="1">G7+H7</f>
        <v>2459.12</v>
      </c>
      <c r="G7" s="348">
        <v>2459.12</v>
      </c>
      <c r="H7" s="348">
        <v>0</v>
      </c>
      <c r="I7" s="348">
        <v>0</v>
      </c>
      <c r="J7" s="348">
        <v>0</v>
      </c>
      <c r="K7" s="348">
        <f t="shared" ref="K7:K29" si="2">L7+M7</f>
        <v>0</v>
      </c>
      <c r="L7" s="348">
        <v>0</v>
      </c>
      <c r="M7" s="348">
        <v>0</v>
      </c>
      <c r="N7" s="348">
        <v>0</v>
      </c>
      <c r="O7" s="348">
        <v>0</v>
      </c>
      <c r="P7" s="348">
        <v>0</v>
      </c>
      <c r="Q7" s="348">
        <v>0</v>
      </c>
    </row>
    <row r="8" customHeight="1" spans="1:17">
      <c r="A8" s="345">
        <v>208</v>
      </c>
      <c r="B8" s="346"/>
      <c r="C8" s="346"/>
      <c r="D8" s="347" t="s">
        <v>110</v>
      </c>
      <c r="E8" s="348">
        <f t="shared" si="0"/>
        <v>1104.93</v>
      </c>
      <c r="F8" s="348">
        <f t="shared" si="1"/>
        <v>1104.93</v>
      </c>
      <c r="G8" s="348">
        <v>1104.93</v>
      </c>
      <c r="H8" s="348">
        <v>0</v>
      </c>
      <c r="I8" s="348">
        <v>0</v>
      </c>
      <c r="J8" s="348">
        <v>0</v>
      </c>
      <c r="K8" s="348">
        <f t="shared" si="2"/>
        <v>0</v>
      </c>
      <c r="L8" s="348">
        <v>0</v>
      </c>
      <c r="M8" s="348">
        <v>0</v>
      </c>
      <c r="N8" s="348">
        <v>0</v>
      </c>
      <c r="O8" s="348">
        <v>0</v>
      </c>
      <c r="P8" s="348">
        <v>0</v>
      </c>
      <c r="Q8" s="348">
        <v>0</v>
      </c>
    </row>
    <row r="9" customHeight="1" spans="1:17">
      <c r="A9" s="345"/>
      <c r="B9" s="346" t="s">
        <v>112</v>
      </c>
      <c r="C9" s="346"/>
      <c r="D9" s="347" t="s">
        <v>113</v>
      </c>
      <c r="E9" s="348">
        <f t="shared" si="0"/>
        <v>243.3</v>
      </c>
      <c r="F9" s="348">
        <f t="shared" si="1"/>
        <v>243.3</v>
      </c>
      <c r="G9" s="348">
        <v>243.3</v>
      </c>
      <c r="H9" s="348">
        <v>0</v>
      </c>
      <c r="I9" s="348">
        <v>0</v>
      </c>
      <c r="J9" s="348">
        <v>0</v>
      </c>
      <c r="K9" s="348">
        <f t="shared" si="2"/>
        <v>0</v>
      </c>
      <c r="L9" s="348">
        <v>0</v>
      </c>
      <c r="M9" s="348">
        <v>0</v>
      </c>
      <c r="N9" s="348">
        <v>0</v>
      </c>
      <c r="O9" s="348">
        <v>0</v>
      </c>
      <c r="P9" s="348">
        <v>0</v>
      </c>
      <c r="Q9" s="348">
        <v>0</v>
      </c>
    </row>
    <row r="10" customHeight="1" spans="1:17">
      <c r="A10" s="345">
        <v>208</v>
      </c>
      <c r="B10" s="346" t="s">
        <v>115</v>
      </c>
      <c r="C10" s="346" t="s">
        <v>116</v>
      </c>
      <c r="D10" s="347" t="s">
        <v>117</v>
      </c>
      <c r="E10" s="348">
        <f t="shared" si="0"/>
        <v>78.38</v>
      </c>
      <c r="F10" s="348">
        <f t="shared" si="1"/>
        <v>78.38</v>
      </c>
      <c r="G10" s="348">
        <v>78.38</v>
      </c>
      <c r="H10" s="348">
        <v>0</v>
      </c>
      <c r="I10" s="348">
        <v>0</v>
      </c>
      <c r="J10" s="348">
        <v>0</v>
      </c>
      <c r="K10" s="348">
        <f t="shared" si="2"/>
        <v>0</v>
      </c>
      <c r="L10" s="348">
        <v>0</v>
      </c>
      <c r="M10" s="348">
        <v>0</v>
      </c>
      <c r="N10" s="348">
        <v>0</v>
      </c>
      <c r="O10" s="348">
        <v>0</v>
      </c>
      <c r="P10" s="348">
        <v>0</v>
      </c>
      <c r="Q10" s="348">
        <v>0</v>
      </c>
    </row>
    <row r="11" customHeight="1" spans="1:17">
      <c r="A11" s="345">
        <v>208</v>
      </c>
      <c r="B11" s="346" t="s">
        <v>115</v>
      </c>
      <c r="C11" s="346" t="s">
        <v>112</v>
      </c>
      <c r="D11" s="347" t="s">
        <v>118</v>
      </c>
      <c r="E11" s="348">
        <f t="shared" si="0"/>
        <v>164.92</v>
      </c>
      <c r="F11" s="348">
        <f t="shared" si="1"/>
        <v>164.92</v>
      </c>
      <c r="G11" s="348">
        <v>164.92</v>
      </c>
      <c r="H11" s="348">
        <v>0</v>
      </c>
      <c r="I11" s="348">
        <v>0</v>
      </c>
      <c r="J11" s="348">
        <v>0</v>
      </c>
      <c r="K11" s="348">
        <f t="shared" si="2"/>
        <v>0</v>
      </c>
      <c r="L11" s="348">
        <v>0</v>
      </c>
      <c r="M11" s="348">
        <v>0</v>
      </c>
      <c r="N11" s="348">
        <v>0</v>
      </c>
      <c r="O11" s="348">
        <v>0</v>
      </c>
      <c r="P11" s="348">
        <v>0</v>
      </c>
      <c r="Q11" s="348">
        <v>0</v>
      </c>
    </row>
    <row r="12" customHeight="1" spans="1:17">
      <c r="A12" s="345"/>
      <c r="B12" s="346" t="s">
        <v>119</v>
      </c>
      <c r="C12" s="346"/>
      <c r="D12" s="347" t="s">
        <v>120</v>
      </c>
      <c r="E12" s="348">
        <f t="shared" si="0"/>
        <v>620</v>
      </c>
      <c r="F12" s="348">
        <f t="shared" si="1"/>
        <v>620</v>
      </c>
      <c r="G12" s="348">
        <v>620</v>
      </c>
      <c r="H12" s="348">
        <v>0</v>
      </c>
      <c r="I12" s="348">
        <v>0</v>
      </c>
      <c r="J12" s="348">
        <v>0</v>
      </c>
      <c r="K12" s="348">
        <f t="shared" si="2"/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</row>
    <row r="13" customHeight="1" spans="1:17">
      <c r="A13" s="345">
        <v>208</v>
      </c>
      <c r="B13" s="346" t="s">
        <v>121</v>
      </c>
      <c r="C13" s="346" t="s">
        <v>112</v>
      </c>
      <c r="D13" s="347" t="s">
        <v>122</v>
      </c>
      <c r="E13" s="348">
        <f t="shared" si="0"/>
        <v>620</v>
      </c>
      <c r="F13" s="348">
        <f t="shared" si="1"/>
        <v>620</v>
      </c>
      <c r="G13" s="348">
        <v>620</v>
      </c>
      <c r="H13" s="348">
        <v>0</v>
      </c>
      <c r="I13" s="348">
        <v>0</v>
      </c>
      <c r="J13" s="348">
        <v>0</v>
      </c>
      <c r="K13" s="348">
        <f t="shared" si="2"/>
        <v>0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</row>
    <row r="14" customHeight="1" spans="1:17">
      <c r="A14" s="345"/>
      <c r="B14" s="346" t="s">
        <v>123</v>
      </c>
      <c r="C14" s="346"/>
      <c r="D14" s="347" t="s">
        <v>124</v>
      </c>
      <c r="E14" s="348">
        <f t="shared" si="0"/>
        <v>241.63</v>
      </c>
      <c r="F14" s="348">
        <f t="shared" si="1"/>
        <v>241.63</v>
      </c>
      <c r="G14" s="348">
        <v>241.63</v>
      </c>
      <c r="H14" s="348">
        <v>0</v>
      </c>
      <c r="I14" s="348">
        <v>0</v>
      </c>
      <c r="J14" s="348">
        <v>0</v>
      </c>
      <c r="K14" s="348">
        <f t="shared" si="2"/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</row>
    <row r="15" customHeight="1" spans="1:17">
      <c r="A15" s="345">
        <v>208</v>
      </c>
      <c r="B15" s="346" t="s">
        <v>125</v>
      </c>
      <c r="C15" s="346" t="s">
        <v>112</v>
      </c>
      <c r="D15" s="347" t="s">
        <v>126</v>
      </c>
      <c r="E15" s="348">
        <f t="shared" si="0"/>
        <v>241.63</v>
      </c>
      <c r="F15" s="348">
        <f t="shared" si="1"/>
        <v>241.63</v>
      </c>
      <c r="G15" s="348">
        <v>241.63</v>
      </c>
      <c r="H15" s="348">
        <v>0</v>
      </c>
      <c r="I15" s="348">
        <v>0</v>
      </c>
      <c r="J15" s="348">
        <v>0</v>
      </c>
      <c r="K15" s="348">
        <f t="shared" si="2"/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</row>
    <row r="16" customHeight="1" spans="1:17">
      <c r="A16" s="345">
        <v>210</v>
      </c>
      <c r="B16" s="346"/>
      <c r="C16" s="346"/>
      <c r="D16" s="347" t="s">
        <v>127</v>
      </c>
      <c r="E16" s="348">
        <f t="shared" si="0"/>
        <v>134.54</v>
      </c>
      <c r="F16" s="348">
        <f t="shared" si="1"/>
        <v>134.54</v>
      </c>
      <c r="G16" s="348">
        <v>134.54</v>
      </c>
      <c r="H16" s="348">
        <v>0</v>
      </c>
      <c r="I16" s="348">
        <v>0</v>
      </c>
      <c r="J16" s="348">
        <v>0</v>
      </c>
      <c r="K16" s="348">
        <f t="shared" si="2"/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</row>
    <row r="17" customHeight="1" spans="1:17">
      <c r="A17" s="345"/>
      <c r="B17" s="346" t="s">
        <v>128</v>
      </c>
      <c r="C17" s="346"/>
      <c r="D17" s="347" t="s">
        <v>129</v>
      </c>
      <c r="E17" s="348">
        <f t="shared" si="0"/>
        <v>134.54</v>
      </c>
      <c r="F17" s="348">
        <f t="shared" si="1"/>
        <v>134.54</v>
      </c>
      <c r="G17" s="348">
        <v>134.54</v>
      </c>
      <c r="H17" s="348">
        <v>0</v>
      </c>
      <c r="I17" s="348">
        <v>0</v>
      </c>
      <c r="J17" s="348">
        <v>0</v>
      </c>
      <c r="K17" s="348">
        <f t="shared" si="2"/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</row>
    <row r="18" customHeight="1" spans="1:17">
      <c r="A18" s="345">
        <v>210</v>
      </c>
      <c r="B18" s="346" t="s">
        <v>130</v>
      </c>
      <c r="C18" s="346" t="s">
        <v>116</v>
      </c>
      <c r="D18" s="347" t="s">
        <v>131</v>
      </c>
      <c r="E18" s="348">
        <f t="shared" si="0"/>
        <v>134.54</v>
      </c>
      <c r="F18" s="348">
        <f t="shared" si="1"/>
        <v>134.54</v>
      </c>
      <c r="G18" s="348">
        <v>134.54</v>
      </c>
      <c r="H18" s="348">
        <v>0</v>
      </c>
      <c r="I18" s="348">
        <v>0</v>
      </c>
      <c r="J18" s="348">
        <v>0</v>
      </c>
      <c r="K18" s="348">
        <f t="shared" si="2"/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48">
        <v>0</v>
      </c>
    </row>
    <row r="19" customHeight="1" spans="1:17">
      <c r="A19" s="345">
        <v>213</v>
      </c>
      <c r="B19" s="346"/>
      <c r="C19" s="346"/>
      <c r="D19" s="347" t="s">
        <v>132</v>
      </c>
      <c r="E19" s="348">
        <f t="shared" si="0"/>
        <v>998.19</v>
      </c>
      <c r="F19" s="348">
        <f t="shared" si="1"/>
        <v>998.19</v>
      </c>
      <c r="G19" s="348">
        <v>998.19</v>
      </c>
      <c r="H19" s="348">
        <v>0</v>
      </c>
      <c r="I19" s="348">
        <v>0</v>
      </c>
      <c r="J19" s="348">
        <v>0</v>
      </c>
      <c r="K19" s="348">
        <f t="shared" si="2"/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</row>
    <row r="20" customHeight="1" spans="1:17">
      <c r="A20" s="345"/>
      <c r="B20" s="346" t="s">
        <v>133</v>
      </c>
      <c r="C20" s="346"/>
      <c r="D20" s="347" t="s">
        <v>134</v>
      </c>
      <c r="E20" s="348">
        <f t="shared" si="0"/>
        <v>468.19</v>
      </c>
      <c r="F20" s="348">
        <f t="shared" si="1"/>
        <v>468.19</v>
      </c>
      <c r="G20" s="348">
        <v>468.19</v>
      </c>
      <c r="H20" s="348">
        <v>0</v>
      </c>
      <c r="I20" s="348">
        <v>0</v>
      </c>
      <c r="J20" s="348">
        <v>0</v>
      </c>
      <c r="K20" s="348">
        <f t="shared" si="2"/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</row>
    <row r="21" customHeight="1" spans="1:17">
      <c r="A21" s="345">
        <v>213</v>
      </c>
      <c r="B21" s="346" t="s">
        <v>135</v>
      </c>
      <c r="C21" s="346" t="s">
        <v>136</v>
      </c>
      <c r="D21" s="347" t="s">
        <v>137</v>
      </c>
      <c r="E21" s="348">
        <f t="shared" si="0"/>
        <v>468.19</v>
      </c>
      <c r="F21" s="348">
        <f t="shared" si="1"/>
        <v>468.19</v>
      </c>
      <c r="G21" s="348">
        <v>468.19</v>
      </c>
      <c r="H21" s="348">
        <v>0</v>
      </c>
      <c r="I21" s="348">
        <v>0</v>
      </c>
      <c r="J21" s="348">
        <v>0</v>
      </c>
      <c r="K21" s="348">
        <f t="shared" si="2"/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</row>
    <row r="22" customHeight="1" spans="1:17">
      <c r="A22" s="345"/>
      <c r="B22" s="346" t="s">
        <v>116</v>
      </c>
      <c r="C22" s="346"/>
      <c r="D22" s="347" t="s">
        <v>138</v>
      </c>
      <c r="E22" s="348">
        <f t="shared" si="0"/>
        <v>530</v>
      </c>
      <c r="F22" s="348">
        <f t="shared" si="1"/>
        <v>530</v>
      </c>
      <c r="G22" s="348">
        <v>530</v>
      </c>
      <c r="H22" s="348">
        <v>0</v>
      </c>
      <c r="I22" s="348">
        <v>0</v>
      </c>
      <c r="J22" s="348">
        <v>0</v>
      </c>
      <c r="K22" s="348">
        <f t="shared" si="2"/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48">
        <v>0</v>
      </c>
    </row>
    <row r="23" customHeight="1" spans="1:17">
      <c r="A23" s="345">
        <v>213</v>
      </c>
      <c r="B23" s="346" t="s">
        <v>139</v>
      </c>
      <c r="C23" s="346" t="s">
        <v>136</v>
      </c>
      <c r="D23" s="347" t="s">
        <v>140</v>
      </c>
      <c r="E23" s="348">
        <f t="shared" si="0"/>
        <v>530</v>
      </c>
      <c r="F23" s="348">
        <f t="shared" si="1"/>
        <v>530</v>
      </c>
      <c r="G23" s="348">
        <v>530</v>
      </c>
      <c r="H23" s="348">
        <v>0</v>
      </c>
      <c r="I23" s="348">
        <v>0</v>
      </c>
      <c r="J23" s="348">
        <v>0</v>
      </c>
      <c r="K23" s="348">
        <f t="shared" si="2"/>
        <v>0</v>
      </c>
      <c r="L23" s="348">
        <v>0</v>
      </c>
      <c r="M23" s="348">
        <v>0</v>
      </c>
      <c r="N23" s="348">
        <v>0</v>
      </c>
      <c r="O23" s="348">
        <v>0</v>
      </c>
      <c r="P23" s="348">
        <v>0</v>
      </c>
      <c r="Q23" s="348">
        <v>0</v>
      </c>
    </row>
    <row r="24" customHeight="1" spans="1:17">
      <c r="A24" s="345">
        <v>215</v>
      </c>
      <c r="B24" s="346"/>
      <c r="C24" s="346"/>
      <c r="D24" s="347" t="s">
        <v>141</v>
      </c>
      <c r="E24" s="348">
        <f t="shared" si="0"/>
        <v>105.68</v>
      </c>
      <c r="F24" s="348">
        <f t="shared" si="1"/>
        <v>105.68</v>
      </c>
      <c r="G24" s="348">
        <v>105.68</v>
      </c>
      <c r="H24" s="348">
        <v>0</v>
      </c>
      <c r="I24" s="348">
        <v>0</v>
      </c>
      <c r="J24" s="348">
        <v>0</v>
      </c>
      <c r="K24" s="348">
        <f t="shared" si="2"/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48">
        <v>0</v>
      </c>
    </row>
    <row r="25" customHeight="1" spans="1:17">
      <c r="A25" s="345"/>
      <c r="B25" s="346" t="s">
        <v>112</v>
      </c>
      <c r="C25" s="346"/>
      <c r="D25" s="347" t="s">
        <v>142</v>
      </c>
      <c r="E25" s="348">
        <f t="shared" si="0"/>
        <v>105.68</v>
      </c>
      <c r="F25" s="348">
        <f t="shared" si="1"/>
        <v>105.68</v>
      </c>
      <c r="G25" s="348">
        <v>105.68</v>
      </c>
      <c r="H25" s="348">
        <v>0</v>
      </c>
      <c r="I25" s="348">
        <v>0</v>
      </c>
      <c r="J25" s="348">
        <v>0</v>
      </c>
      <c r="K25" s="348">
        <f t="shared" si="2"/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</row>
    <row r="26" customHeight="1" spans="1:17">
      <c r="A26" s="345">
        <v>215</v>
      </c>
      <c r="B26" s="346" t="s">
        <v>115</v>
      </c>
      <c r="C26" s="346" t="s">
        <v>143</v>
      </c>
      <c r="D26" s="347" t="s">
        <v>144</v>
      </c>
      <c r="E26" s="348">
        <f t="shared" si="0"/>
        <v>105.68</v>
      </c>
      <c r="F26" s="348">
        <f t="shared" si="1"/>
        <v>105.68</v>
      </c>
      <c r="G26" s="348">
        <v>105.68</v>
      </c>
      <c r="H26" s="348">
        <v>0</v>
      </c>
      <c r="I26" s="348">
        <v>0</v>
      </c>
      <c r="J26" s="348">
        <v>0</v>
      </c>
      <c r="K26" s="348">
        <f t="shared" si="2"/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</row>
    <row r="27" customHeight="1" spans="1:17">
      <c r="A27" s="345">
        <v>221</v>
      </c>
      <c r="B27" s="346"/>
      <c r="C27" s="346"/>
      <c r="D27" s="347" t="s">
        <v>145</v>
      </c>
      <c r="E27" s="348">
        <f t="shared" si="0"/>
        <v>115.78</v>
      </c>
      <c r="F27" s="348">
        <f t="shared" si="1"/>
        <v>115.78</v>
      </c>
      <c r="G27" s="348">
        <v>115.78</v>
      </c>
      <c r="H27" s="348">
        <v>0</v>
      </c>
      <c r="I27" s="348">
        <v>0</v>
      </c>
      <c r="J27" s="348">
        <v>0</v>
      </c>
      <c r="K27" s="348">
        <f t="shared" si="2"/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</row>
    <row r="28" customHeight="1" spans="1:17">
      <c r="A28" s="345"/>
      <c r="B28" s="346" t="s">
        <v>116</v>
      </c>
      <c r="C28" s="346"/>
      <c r="D28" s="347" t="s">
        <v>146</v>
      </c>
      <c r="E28" s="348">
        <f t="shared" si="0"/>
        <v>115.78</v>
      </c>
      <c r="F28" s="348">
        <f t="shared" si="1"/>
        <v>115.78</v>
      </c>
      <c r="G28" s="348">
        <v>115.78</v>
      </c>
      <c r="H28" s="348">
        <v>0</v>
      </c>
      <c r="I28" s="348">
        <v>0</v>
      </c>
      <c r="J28" s="348">
        <v>0</v>
      </c>
      <c r="K28" s="348">
        <f t="shared" si="2"/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48">
        <v>0</v>
      </c>
    </row>
    <row r="29" customHeight="1" spans="1:17">
      <c r="A29" s="345">
        <v>221</v>
      </c>
      <c r="B29" s="346" t="s">
        <v>139</v>
      </c>
      <c r="C29" s="346" t="s">
        <v>133</v>
      </c>
      <c r="D29" s="347" t="s">
        <v>147</v>
      </c>
      <c r="E29" s="348">
        <f t="shared" si="0"/>
        <v>115.78</v>
      </c>
      <c r="F29" s="348">
        <f t="shared" si="1"/>
        <v>115.78</v>
      </c>
      <c r="G29" s="348">
        <v>115.78</v>
      </c>
      <c r="H29" s="348">
        <v>0</v>
      </c>
      <c r="I29" s="348">
        <v>0</v>
      </c>
      <c r="J29" s="348">
        <v>0</v>
      </c>
      <c r="K29" s="348">
        <f t="shared" si="2"/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</row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4" t="s">
        <v>153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customHeight="1" spans="1: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21" t="s">
        <v>154</v>
      </c>
      <c r="O2" s="321"/>
    </row>
    <row r="3" ht="30" customHeight="1" spans="1:15">
      <c r="A3" s="49" t="s">
        <v>25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5"/>
      <c r="M3" s="305"/>
      <c r="N3" s="322" t="s">
        <v>26</v>
      </c>
      <c r="O3" s="322"/>
    </row>
    <row r="4" customHeight="1" spans="1:15">
      <c r="A4" s="307" t="s">
        <v>79</v>
      </c>
      <c r="B4" s="308" t="s">
        <v>155</v>
      </c>
      <c r="C4" s="309"/>
      <c r="D4" s="309"/>
      <c r="E4" s="309"/>
      <c r="F4" s="309"/>
      <c r="G4" s="309"/>
      <c r="H4" s="310"/>
      <c r="I4" s="310"/>
      <c r="J4" s="310"/>
      <c r="K4" s="308" t="s">
        <v>156</v>
      </c>
      <c r="L4" s="309"/>
      <c r="M4" s="309"/>
      <c r="N4" s="309"/>
      <c r="O4" s="323"/>
    </row>
    <row r="5" customHeight="1" spans="1:15">
      <c r="A5" s="311"/>
      <c r="B5" s="307" t="s">
        <v>82</v>
      </c>
      <c r="C5" s="312" t="s">
        <v>83</v>
      </c>
      <c r="D5" s="313"/>
      <c r="E5" s="314"/>
      <c r="F5" s="315" t="s">
        <v>157</v>
      </c>
      <c r="G5" s="315" t="s">
        <v>37</v>
      </c>
      <c r="H5" s="316" t="s">
        <v>84</v>
      </c>
      <c r="I5" s="324"/>
      <c r="J5" s="325"/>
      <c r="K5" s="326" t="s">
        <v>82</v>
      </c>
      <c r="L5" s="327" t="s">
        <v>87</v>
      </c>
      <c r="M5" s="328"/>
      <c r="N5" s="329"/>
      <c r="O5" s="326" t="s">
        <v>88</v>
      </c>
    </row>
    <row r="6" ht="24" customHeight="1" spans="1:15">
      <c r="A6" s="317"/>
      <c r="B6" s="317"/>
      <c r="C6" s="318" t="s">
        <v>89</v>
      </c>
      <c r="D6" s="318" t="s">
        <v>90</v>
      </c>
      <c r="E6" s="318" t="s">
        <v>91</v>
      </c>
      <c r="F6" s="315"/>
      <c r="G6" s="315"/>
      <c r="H6" s="315" t="s">
        <v>89</v>
      </c>
      <c r="I6" s="315" t="s">
        <v>92</v>
      </c>
      <c r="J6" s="315" t="s">
        <v>91</v>
      </c>
      <c r="K6" s="330"/>
      <c r="L6" s="330" t="s">
        <v>93</v>
      </c>
      <c r="M6" s="330" t="s">
        <v>94</v>
      </c>
      <c r="N6" s="330" t="s">
        <v>95</v>
      </c>
      <c r="O6" s="330"/>
    </row>
    <row r="7" s="44" customFormat="1" customHeight="1" spans="1:15">
      <c r="A7" s="319"/>
      <c r="B7" s="320">
        <f t="shared" ref="B7:B13" si="0">C7+F7+G7+H7</f>
        <v>2459.12</v>
      </c>
      <c r="C7" s="320">
        <f t="shared" ref="C7:C13" si="1">D7+E7</f>
        <v>2459.12</v>
      </c>
      <c r="D7" s="320">
        <v>2459.12</v>
      </c>
      <c r="E7" s="320">
        <v>0</v>
      </c>
      <c r="F7" s="320">
        <v>0</v>
      </c>
      <c r="G7" s="320">
        <v>0</v>
      </c>
      <c r="H7" s="320">
        <f t="shared" ref="H7:H13" si="2">I7+J7</f>
        <v>0</v>
      </c>
      <c r="I7" s="320">
        <v>0</v>
      </c>
      <c r="J7" s="320">
        <v>0</v>
      </c>
      <c r="K7" s="320">
        <f t="shared" ref="K7:K13" si="3">L7+M7+N7+O7</f>
        <v>2459.12</v>
      </c>
      <c r="L7" s="320">
        <v>1618.91</v>
      </c>
      <c r="M7" s="320">
        <v>123.5</v>
      </c>
      <c r="N7" s="320">
        <v>96.71</v>
      </c>
      <c r="O7" s="320">
        <v>620</v>
      </c>
    </row>
    <row r="8" customHeight="1" spans="1:15">
      <c r="A8" s="319" t="s">
        <v>96</v>
      </c>
      <c r="B8" s="320">
        <f t="shared" si="0"/>
        <v>2459.12</v>
      </c>
      <c r="C8" s="320">
        <f t="shared" si="1"/>
        <v>2459.12</v>
      </c>
      <c r="D8" s="320">
        <v>2459.12</v>
      </c>
      <c r="E8" s="320">
        <v>0</v>
      </c>
      <c r="F8" s="320">
        <v>0</v>
      </c>
      <c r="G8" s="320">
        <v>0</v>
      </c>
      <c r="H8" s="320">
        <f t="shared" si="2"/>
        <v>0</v>
      </c>
      <c r="I8" s="320">
        <v>0</v>
      </c>
      <c r="J8" s="320">
        <v>0</v>
      </c>
      <c r="K8" s="320">
        <f t="shared" si="3"/>
        <v>2459.12</v>
      </c>
      <c r="L8" s="320">
        <v>1618.91</v>
      </c>
      <c r="M8" s="320">
        <v>123.5</v>
      </c>
      <c r="N8" s="320">
        <v>96.71</v>
      </c>
      <c r="O8" s="320">
        <v>620</v>
      </c>
    </row>
    <row r="9" customHeight="1" spans="1:15">
      <c r="A9" s="319" t="s">
        <v>97</v>
      </c>
      <c r="B9" s="320">
        <f t="shared" si="0"/>
        <v>921.03</v>
      </c>
      <c r="C9" s="320">
        <f t="shared" si="1"/>
        <v>921.03</v>
      </c>
      <c r="D9" s="320">
        <v>921.03</v>
      </c>
      <c r="E9" s="320">
        <v>0</v>
      </c>
      <c r="F9" s="320">
        <v>0</v>
      </c>
      <c r="G9" s="320">
        <v>0</v>
      </c>
      <c r="H9" s="320">
        <f t="shared" si="2"/>
        <v>0</v>
      </c>
      <c r="I9" s="320">
        <v>0</v>
      </c>
      <c r="J9" s="320">
        <v>0</v>
      </c>
      <c r="K9" s="320">
        <f t="shared" si="3"/>
        <v>921.03</v>
      </c>
      <c r="L9" s="320">
        <v>232.68</v>
      </c>
      <c r="M9" s="320">
        <v>62.79</v>
      </c>
      <c r="N9" s="320">
        <v>5.56</v>
      </c>
      <c r="O9" s="320">
        <v>620</v>
      </c>
    </row>
    <row r="10" customHeight="1" spans="1:15">
      <c r="A10" s="319" t="s">
        <v>98</v>
      </c>
      <c r="B10" s="320">
        <f t="shared" si="0"/>
        <v>511.38</v>
      </c>
      <c r="C10" s="320">
        <f t="shared" si="1"/>
        <v>511.38</v>
      </c>
      <c r="D10" s="320">
        <v>511.38</v>
      </c>
      <c r="E10" s="320">
        <v>0</v>
      </c>
      <c r="F10" s="320">
        <v>0</v>
      </c>
      <c r="G10" s="320">
        <v>0</v>
      </c>
      <c r="H10" s="320">
        <f t="shared" si="2"/>
        <v>0</v>
      </c>
      <c r="I10" s="320">
        <v>0</v>
      </c>
      <c r="J10" s="320">
        <v>0</v>
      </c>
      <c r="K10" s="320">
        <f t="shared" si="3"/>
        <v>511.38</v>
      </c>
      <c r="L10" s="320">
        <v>428.67</v>
      </c>
      <c r="M10" s="320">
        <v>22.6</v>
      </c>
      <c r="N10" s="320">
        <v>60.11</v>
      </c>
      <c r="O10" s="320">
        <v>0</v>
      </c>
    </row>
    <row r="11" customHeight="1" spans="1:15">
      <c r="A11" s="319" t="s">
        <v>99</v>
      </c>
      <c r="B11" s="320">
        <f t="shared" si="0"/>
        <v>697.59</v>
      </c>
      <c r="C11" s="320">
        <f t="shared" si="1"/>
        <v>697.59</v>
      </c>
      <c r="D11" s="320">
        <v>697.59</v>
      </c>
      <c r="E11" s="320">
        <v>0</v>
      </c>
      <c r="F11" s="320">
        <v>0</v>
      </c>
      <c r="G11" s="320">
        <v>0</v>
      </c>
      <c r="H11" s="320">
        <f t="shared" si="2"/>
        <v>0</v>
      </c>
      <c r="I11" s="320">
        <v>0</v>
      </c>
      <c r="J11" s="320">
        <v>0</v>
      </c>
      <c r="K11" s="320">
        <f t="shared" si="3"/>
        <v>697.59</v>
      </c>
      <c r="L11" s="320">
        <v>652.11</v>
      </c>
      <c r="M11" s="320">
        <v>28.94</v>
      </c>
      <c r="N11" s="320">
        <v>16.54</v>
      </c>
      <c r="O11" s="320">
        <v>0</v>
      </c>
    </row>
    <row r="12" customHeight="1" spans="1:15">
      <c r="A12" s="319" t="s">
        <v>100</v>
      </c>
      <c r="B12" s="320">
        <f t="shared" si="0"/>
        <v>156.15</v>
      </c>
      <c r="C12" s="320">
        <f t="shared" si="1"/>
        <v>156.15</v>
      </c>
      <c r="D12" s="320">
        <v>156.15</v>
      </c>
      <c r="E12" s="320">
        <v>0</v>
      </c>
      <c r="F12" s="320">
        <v>0</v>
      </c>
      <c r="G12" s="320">
        <v>0</v>
      </c>
      <c r="H12" s="320">
        <f t="shared" si="2"/>
        <v>0</v>
      </c>
      <c r="I12" s="320">
        <v>0</v>
      </c>
      <c r="J12" s="320">
        <v>0</v>
      </c>
      <c r="K12" s="320">
        <f t="shared" si="3"/>
        <v>156.15</v>
      </c>
      <c r="L12" s="320">
        <v>142.01</v>
      </c>
      <c r="M12" s="320">
        <v>5.75</v>
      </c>
      <c r="N12" s="320">
        <v>8.39</v>
      </c>
      <c r="O12" s="320">
        <v>0</v>
      </c>
    </row>
    <row r="13" customHeight="1" spans="1:15">
      <c r="A13" s="319" t="s">
        <v>101</v>
      </c>
      <c r="B13" s="320">
        <f t="shared" si="0"/>
        <v>172.97</v>
      </c>
      <c r="C13" s="320">
        <f t="shared" si="1"/>
        <v>172.97</v>
      </c>
      <c r="D13" s="320">
        <v>172.97</v>
      </c>
      <c r="E13" s="320">
        <v>0</v>
      </c>
      <c r="F13" s="320">
        <v>0</v>
      </c>
      <c r="G13" s="320">
        <v>0</v>
      </c>
      <c r="H13" s="320">
        <f t="shared" si="2"/>
        <v>0</v>
      </c>
      <c r="I13" s="320">
        <v>0</v>
      </c>
      <c r="J13" s="320">
        <v>0</v>
      </c>
      <c r="K13" s="320">
        <f t="shared" si="3"/>
        <v>172.97</v>
      </c>
      <c r="L13" s="320">
        <v>163.44</v>
      </c>
      <c r="M13" s="320">
        <v>3.42</v>
      </c>
      <c r="N13" s="320">
        <v>6.11</v>
      </c>
      <c r="O13" s="320">
        <v>0</v>
      </c>
    </row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80" t="s">
        <v>153</v>
      </c>
      <c r="B1" s="280"/>
      <c r="C1" s="280"/>
      <c r="D1" s="280"/>
      <c r="E1" s="280"/>
      <c r="F1" s="280"/>
      <c r="G1" s="280"/>
      <c r="H1" s="280"/>
      <c r="I1" s="280"/>
      <c r="J1" s="280"/>
    </row>
    <row r="2" customHeight="1" spans="1:10">
      <c r="A2" s="281"/>
      <c r="B2" s="281"/>
      <c r="C2" s="281"/>
      <c r="D2" s="281"/>
      <c r="E2" s="281"/>
      <c r="F2" s="281"/>
      <c r="G2" s="281"/>
      <c r="H2" s="281"/>
      <c r="I2" s="300" t="s">
        <v>158</v>
      </c>
      <c r="J2" s="300"/>
    </row>
    <row r="3" ht="20.25" customHeight="1" spans="1:10">
      <c r="A3" s="49" t="s">
        <v>25</v>
      </c>
      <c r="B3" s="282"/>
      <c r="C3" s="282"/>
      <c r="D3" s="282"/>
      <c r="E3" s="282"/>
      <c r="F3" s="282"/>
      <c r="G3" s="282"/>
      <c r="H3" s="282"/>
      <c r="I3" s="301" t="s">
        <v>26</v>
      </c>
      <c r="J3" s="301"/>
    </row>
    <row r="4" customHeight="1" spans="1:10">
      <c r="A4" s="283" t="s">
        <v>79</v>
      </c>
      <c r="B4" s="284" t="s">
        <v>104</v>
      </c>
      <c r="C4" s="284"/>
      <c r="D4" s="284"/>
      <c r="E4" s="285" t="s">
        <v>105</v>
      </c>
      <c r="F4" s="286" t="s">
        <v>159</v>
      </c>
      <c r="G4" s="287"/>
      <c r="H4" s="287"/>
      <c r="I4" s="287"/>
      <c r="J4" s="302"/>
    </row>
    <row r="5" customHeight="1" spans="1:10">
      <c r="A5" s="288"/>
      <c r="B5" s="283" t="s">
        <v>106</v>
      </c>
      <c r="C5" s="283" t="s">
        <v>107</v>
      </c>
      <c r="D5" s="283" t="s">
        <v>108</v>
      </c>
      <c r="E5" s="289"/>
      <c r="F5" s="290" t="s">
        <v>82</v>
      </c>
      <c r="G5" s="291" t="s">
        <v>87</v>
      </c>
      <c r="H5" s="292"/>
      <c r="I5" s="303"/>
      <c r="J5" s="290" t="s">
        <v>88</v>
      </c>
    </row>
    <row r="6" ht="24" customHeight="1" spans="1:10">
      <c r="A6" s="293"/>
      <c r="B6" s="293"/>
      <c r="C6" s="293"/>
      <c r="D6" s="293"/>
      <c r="E6" s="294"/>
      <c r="F6" s="295"/>
      <c r="G6" s="295" t="s">
        <v>93</v>
      </c>
      <c r="H6" s="295" t="s">
        <v>94</v>
      </c>
      <c r="I6" s="295" t="s">
        <v>95</v>
      </c>
      <c r="J6" s="295"/>
    </row>
    <row r="7" s="44" customFormat="1" ht="24" customHeight="1" spans="1:10">
      <c r="A7" s="296"/>
      <c r="B7" s="297"/>
      <c r="C7" s="298"/>
      <c r="D7" s="298"/>
      <c r="E7" s="297" t="s">
        <v>82</v>
      </c>
      <c r="F7" s="299">
        <v>2459.12</v>
      </c>
      <c r="G7" s="299">
        <v>1618.91</v>
      </c>
      <c r="H7" s="299">
        <v>123.5</v>
      </c>
      <c r="I7" s="299">
        <v>96.71</v>
      </c>
      <c r="J7" s="299">
        <v>620</v>
      </c>
    </row>
    <row r="8" ht="24" customHeight="1" spans="1:10">
      <c r="A8" s="296" t="s">
        <v>96</v>
      </c>
      <c r="B8" s="297"/>
      <c r="C8" s="298"/>
      <c r="D8" s="298"/>
      <c r="E8" s="297"/>
      <c r="F8" s="299">
        <v>2459.12</v>
      </c>
      <c r="G8" s="299">
        <v>1618.91</v>
      </c>
      <c r="H8" s="299">
        <v>123.5</v>
      </c>
      <c r="I8" s="299">
        <v>96.71</v>
      </c>
      <c r="J8" s="299">
        <v>620</v>
      </c>
    </row>
    <row r="9" ht="24" customHeight="1" spans="1:10">
      <c r="A9" s="296" t="s">
        <v>109</v>
      </c>
      <c r="B9" s="297">
        <v>208</v>
      </c>
      <c r="C9" s="298"/>
      <c r="D9" s="298"/>
      <c r="E9" s="297" t="s">
        <v>110</v>
      </c>
      <c r="F9" s="299">
        <v>1104.93</v>
      </c>
      <c r="G9" s="299">
        <v>341.15</v>
      </c>
      <c r="H9" s="299">
        <v>65.26</v>
      </c>
      <c r="I9" s="299">
        <v>78.52</v>
      </c>
      <c r="J9" s="299">
        <v>620</v>
      </c>
    </row>
    <row r="10" ht="24" customHeight="1" spans="1:10">
      <c r="A10" s="296" t="s">
        <v>111</v>
      </c>
      <c r="B10" s="297"/>
      <c r="C10" s="298" t="s">
        <v>112</v>
      </c>
      <c r="D10" s="298"/>
      <c r="E10" s="297" t="s">
        <v>113</v>
      </c>
      <c r="F10" s="299">
        <v>243.3</v>
      </c>
      <c r="G10" s="299">
        <v>164.92</v>
      </c>
      <c r="H10" s="299">
        <v>2.75</v>
      </c>
      <c r="I10" s="299">
        <v>75.63</v>
      </c>
      <c r="J10" s="299">
        <v>0</v>
      </c>
    </row>
    <row r="11" ht="24" customHeight="1" spans="1:10">
      <c r="A11" s="296" t="s">
        <v>114</v>
      </c>
      <c r="B11" s="297">
        <v>208</v>
      </c>
      <c r="C11" s="298" t="s">
        <v>115</v>
      </c>
      <c r="D11" s="298" t="s">
        <v>116</v>
      </c>
      <c r="E11" s="297" t="s">
        <v>117</v>
      </c>
      <c r="F11" s="299">
        <v>78.38</v>
      </c>
      <c r="G11" s="299">
        <v>0</v>
      </c>
      <c r="H11" s="299">
        <v>2.75</v>
      </c>
      <c r="I11" s="299">
        <v>75.63</v>
      </c>
      <c r="J11" s="299">
        <v>0</v>
      </c>
    </row>
    <row r="12" ht="24" customHeight="1" spans="1:10">
      <c r="A12" s="296" t="s">
        <v>114</v>
      </c>
      <c r="B12" s="297">
        <v>208</v>
      </c>
      <c r="C12" s="298" t="s">
        <v>115</v>
      </c>
      <c r="D12" s="298" t="s">
        <v>112</v>
      </c>
      <c r="E12" s="297" t="s">
        <v>118</v>
      </c>
      <c r="F12" s="299">
        <v>164.92</v>
      </c>
      <c r="G12" s="299">
        <v>164.92</v>
      </c>
      <c r="H12" s="299">
        <v>0</v>
      </c>
      <c r="I12" s="299">
        <v>0</v>
      </c>
      <c r="J12" s="299">
        <v>0</v>
      </c>
    </row>
    <row r="13" ht="24" customHeight="1" spans="1:10">
      <c r="A13" s="296" t="s">
        <v>111</v>
      </c>
      <c r="B13" s="297"/>
      <c r="C13" s="298" t="s">
        <v>119</v>
      </c>
      <c r="D13" s="298"/>
      <c r="E13" s="297" t="s">
        <v>120</v>
      </c>
      <c r="F13" s="299">
        <v>620</v>
      </c>
      <c r="G13" s="299">
        <v>0</v>
      </c>
      <c r="H13" s="299">
        <v>0</v>
      </c>
      <c r="I13" s="299">
        <v>0</v>
      </c>
      <c r="J13" s="299">
        <v>620</v>
      </c>
    </row>
    <row r="14" ht="24" customHeight="1" spans="1:10">
      <c r="A14" s="296" t="s">
        <v>114</v>
      </c>
      <c r="B14" s="297">
        <v>208</v>
      </c>
      <c r="C14" s="298" t="s">
        <v>121</v>
      </c>
      <c r="D14" s="298" t="s">
        <v>112</v>
      </c>
      <c r="E14" s="297" t="s">
        <v>122</v>
      </c>
      <c r="F14" s="299">
        <v>620</v>
      </c>
      <c r="G14" s="299">
        <v>0</v>
      </c>
      <c r="H14" s="299">
        <v>0</v>
      </c>
      <c r="I14" s="299">
        <v>0</v>
      </c>
      <c r="J14" s="299">
        <v>620</v>
      </c>
    </row>
    <row r="15" ht="24" customHeight="1" spans="1:10">
      <c r="A15" s="296" t="s">
        <v>111</v>
      </c>
      <c r="B15" s="297"/>
      <c r="C15" s="298" t="s">
        <v>123</v>
      </c>
      <c r="D15" s="298"/>
      <c r="E15" s="297" t="s">
        <v>124</v>
      </c>
      <c r="F15" s="299">
        <v>241.63</v>
      </c>
      <c r="G15" s="299">
        <v>176.23</v>
      </c>
      <c r="H15" s="299">
        <v>62.51</v>
      </c>
      <c r="I15" s="299">
        <v>2.89</v>
      </c>
      <c r="J15" s="299">
        <v>0</v>
      </c>
    </row>
    <row r="16" ht="24" customHeight="1" spans="1:10">
      <c r="A16" s="296" t="s">
        <v>114</v>
      </c>
      <c r="B16" s="297">
        <v>208</v>
      </c>
      <c r="C16" s="298" t="s">
        <v>125</v>
      </c>
      <c r="D16" s="298" t="s">
        <v>112</v>
      </c>
      <c r="E16" s="297" t="s">
        <v>126</v>
      </c>
      <c r="F16" s="299">
        <v>241.63</v>
      </c>
      <c r="G16" s="299">
        <v>176.23</v>
      </c>
      <c r="H16" s="299">
        <v>62.51</v>
      </c>
      <c r="I16" s="299">
        <v>2.89</v>
      </c>
      <c r="J16" s="299">
        <v>0</v>
      </c>
    </row>
    <row r="17" ht="24" customHeight="1" spans="1:10">
      <c r="A17" s="296" t="s">
        <v>109</v>
      </c>
      <c r="B17" s="297">
        <v>210</v>
      </c>
      <c r="C17" s="298"/>
      <c r="D17" s="298"/>
      <c r="E17" s="297" t="s">
        <v>127</v>
      </c>
      <c r="F17" s="299">
        <v>134.54</v>
      </c>
      <c r="G17" s="299">
        <v>134.54</v>
      </c>
      <c r="H17" s="299">
        <v>0</v>
      </c>
      <c r="I17" s="299">
        <v>0</v>
      </c>
      <c r="J17" s="299">
        <v>0</v>
      </c>
    </row>
    <row r="18" ht="24" customHeight="1" spans="1:10">
      <c r="A18" s="296" t="s">
        <v>111</v>
      </c>
      <c r="B18" s="297"/>
      <c r="C18" s="298" t="s">
        <v>128</v>
      </c>
      <c r="D18" s="298"/>
      <c r="E18" s="297" t="s">
        <v>129</v>
      </c>
      <c r="F18" s="299">
        <v>134.54</v>
      </c>
      <c r="G18" s="299">
        <v>134.54</v>
      </c>
      <c r="H18" s="299">
        <v>0</v>
      </c>
      <c r="I18" s="299">
        <v>0</v>
      </c>
      <c r="J18" s="299">
        <v>0</v>
      </c>
    </row>
    <row r="19" ht="24" customHeight="1" spans="1:10">
      <c r="A19" s="296" t="s">
        <v>114</v>
      </c>
      <c r="B19" s="297">
        <v>210</v>
      </c>
      <c r="C19" s="298" t="s">
        <v>130</v>
      </c>
      <c r="D19" s="298" t="s">
        <v>116</v>
      </c>
      <c r="E19" s="297" t="s">
        <v>131</v>
      </c>
      <c r="F19" s="299">
        <v>134.54</v>
      </c>
      <c r="G19" s="299">
        <v>134.54</v>
      </c>
      <c r="H19" s="299">
        <v>0</v>
      </c>
      <c r="I19" s="299">
        <v>0</v>
      </c>
      <c r="J19" s="299">
        <v>0</v>
      </c>
    </row>
    <row r="20" ht="24" customHeight="1" spans="1:10">
      <c r="A20" s="296" t="s">
        <v>109</v>
      </c>
      <c r="B20" s="297">
        <v>213</v>
      </c>
      <c r="C20" s="298"/>
      <c r="D20" s="298"/>
      <c r="E20" s="297" t="s">
        <v>132</v>
      </c>
      <c r="F20" s="299">
        <v>998.19</v>
      </c>
      <c r="G20" s="299">
        <v>927.05</v>
      </c>
      <c r="H20" s="299">
        <v>52.97</v>
      </c>
      <c r="I20" s="299">
        <v>18.17</v>
      </c>
      <c r="J20" s="299">
        <v>0</v>
      </c>
    </row>
    <row r="21" ht="24" customHeight="1" spans="1:10">
      <c r="A21" s="296" t="s">
        <v>111</v>
      </c>
      <c r="B21" s="297"/>
      <c r="C21" s="298" t="s">
        <v>133</v>
      </c>
      <c r="D21" s="298"/>
      <c r="E21" s="297" t="s">
        <v>134</v>
      </c>
      <c r="F21" s="299">
        <v>468.19</v>
      </c>
      <c r="G21" s="299">
        <v>431.11</v>
      </c>
      <c r="H21" s="299">
        <v>24.67</v>
      </c>
      <c r="I21" s="299">
        <v>12.41</v>
      </c>
      <c r="J21" s="299">
        <v>0</v>
      </c>
    </row>
    <row r="22" ht="24" customHeight="1" spans="1:10">
      <c r="A22" s="296" t="s">
        <v>114</v>
      </c>
      <c r="B22" s="297">
        <v>213</v>
      </c>
      <c r="C22" s="298" t="s">
        <v>135</v>
      </c>
      <c r="D22" s="298" t="s">
        <v>136</v>
      </c>
      <c r="E22" s="297" t="s">
        <v>137</v>
      </c>
      <c r="F22" s="299">
        <v>468.19</v>
      </c>
      <c r="G22" s="299">
        <v>431.11</v>
      </c>
      <c r="H22" s="299">
        <v>24.67</v>
      </c>
      <c r="I22" s="299">
        <v>12.41</v>
      </c>
      <c r="J22" s="299">
        <v>0</v>
      </c>
    </row>
    <row r="23" ht="24" customHeight="1" spans="1:10">
      <c r="A23" s="296" t="s">
        <v>111</v>
      </c>
      <c r="B23" s="297"/>
      <c r="C23" s="298" t="s">
        <v>116</v>
      </c>
      <c r="D23" s="298"/>
      <c r="E23" s="297" t="s">
        <v>138</v>
      </c>
      <c r="F23" s="299">
        <v>530</v>
      </c>
      <c r="G23" s="299">
        <v>495.94</v>
      </c>
      <c r="H23" s="299">
        <v>28.3</v>
      </c>
      <c r="I23" s="299">
        <v>5.76</v>
      </c>
      <c r="J23" s="299">
        <v>0</v>
      </c>
    </row>
    <row r="24" ht="24" customHeight="1" spans="1:10">
      <c r="A24" s="296" t="s">
        <v>114</v>
      </c>
      <c r="B24" s="297">
        <v>213</v>
      </c>
      <c r="C24" s="298" t="s">
        <v>139</v>
      </c>
      <c r="D24" s="298" t="s">
        <v>136</v>
      </c>
      <c r="E24" s="297" t="s">
        <v>140</v>
      </c>
      <c r="F24" s="299">
        <v>530</v>
      </c>
      <c r="G24" s="299">
        <v>495.94</v>
      </c>
      <c r="H24" s="299">
        <v>28.3</v>
      </c>
      <c r="I24" s="299">
        <v>5.76</v>
      </c>
      <c r="J24" s="299">
        <v>0</v>
      </c>
    </row>
    <row r="25" ht="24" customHeight="1" spans="1:10">
      <c r="A25" s="296" t="s">
        <v>109</v>
      </c>
      <c r="B25" s="297">
        <v>215</v>
      </c>
      <c r="C25" s="298"/>
      <c r="D25" s="298"/>
      <c r="E25" s="297" t="s">
        <v>141</v>
      </c>
      <c r="F25" s="299">
        <v>105.68</v>
      </c>
      <c r="G25" s="299">
        <v>100.39</v>
      </c>
      <c r="H25" s="299">
        <v>5.27</v>
      </c>
      <c r="I25" s="299">
        <v>0.02</v>
      </c>
      <c r="J25" s="299">
        <v>0</v>
      </c>
    </row>
    <row r="26" ht="24" customHeight="1" spans="1:10">
      <c r="A26" s="296" t="s">
        <v>111</v>
      </c>
      <c r="B26" s="297"/>
      <c r="C26" s="298" t="s">
        <v>112</v>
      </c>
      <c r="D26" s="298"/>
      <c r="E26" s="297" t="s">
        <v>142</v>
      </c>
      <c r="F26" s="299">
        <v>105.68</v>
      </c>
      <c r="G26" s="299">
        <v>100.39</v>
      </c>
      <c r="H26" s="299">
        <v>5.27</v>
      </c>
      <c r="I26" s="299">
        <v>0.02</v>
      </c>
      <c r="J26" s="299">
        <v>0</v>
      </c>
    </row>
    <row r="27" ht="24" customHeight="1" spans="1:10">
      <c r="A27" s="296" t="s">
        <v>114</v>
      </c>
      <c r="B27" s="297">
        <v>215</v>
      </c>
      <c r="C27" s="298" t="s">
        <v>115</v>
      </c>
      <c r="D27" s="298" t="s">
        <v>143</v>
      </c>
      <c r="E27" s="297" t="s">
        <v>144</v>
      </c>
      <c r="F27" s="299">
        <v>105.68</v>
      </c>
      <c r="G27" s="299">
        <v>100.39</v>
      </c>
      <c r="H27" s="299">
        <v>5.27</v>
      </c>
      <c r="I27" s="299">
        <v>0.02</v>
      </c>
      <c r="J27" s="299">
        <v>0</v>
      </c>
    </row>
    <row r="28" ht="24" customHeight="1" spans="1:10">
      <c r="A28" s="296" t="s">
        <v>109</v>
      </c>
      <c r="B28" s="297">
        <v>221</v>
      </c>
      <c r="C28" s="298"/>
      <c r="D28" s="298"/>
      <c r="E28" s="297" t="s">
        <v>145</v>
      </c>
      <c r="F28" s="299">
        <v>115.78</v>
      </c>
      <c r="G28" s="299">
        <v>115.78</v>
      </c>
      <c r="H28" s="299">
        <v>0</v>
      </c>
      <c r="I28" s="299">
        <v>0</v>
      </c>
      <c r="J28" s="299">
        <v>0</v>
      </c>
    </row>
    <row r="29" ht="24" customHeight="1" spans="1:10">
      <c r="A29" s="296" t="s">
        <v>111</v>
      </c>
      <c r="B29" s="297"/>
      <c r="C29" s="298" t="s">
        <v>116</v>
      </c>
      <c r="D29" s="298"/>
      <c r="E29" s="297" t="s">
        <v>146</v>
      </c>
      <c r="F29" s="299">
        <v>115.78</v>
      </c>
      <c r="G29" s="299">
        <v>115.78</v>
      </c>
      <c r="H29" s="299">
        <v>0</v>
      </c>
      <c r="I29" s="299">
        <v>0</v>
      </c>
      <c r="J29" s="299">
        <v>0</v>
      </c>
    </row>
    <row r="30" ht="24" customHeight="1" spans="1:10">
      <c r="A30" s="296" t="s">
        <v>114</v>
      </c>
      <c r="B30" s="297">
        <v>221</v>
      </c>
      <c r="C30" s="298" t="s">
        <v>139</v>
      </c>
      <c r="D30" s="298" t="s">
        <v>133</v>
      </c>
      <c r="E30" s="297" t="s">
        <v>147</v>
      </c>
      <c r="F30" s="299">
        <v>115.78</v>
      </c>
      <c r="G30" s="299">
        <v>115.78</v>
      </c>
      <c r="H30" s="299">
        <v>0</v>
      </c>
      <c r="I30" s="299">
        <v>0</v>
      </c>
      <c r="J30" s="299">
        <v>0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雨中漫步</cp:lastModifiedBy>
  <dcterms:created xsi:type="dcterms:W3CDTF">2020-05-08T02:59:00Z</dcterms:created>
  <dcterms:modified xsi:type="dcterms:W3CDTF">2021-05-27T00:27:49Z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1968584</vt:i4>
  </property>
  <property fmtid="{D5CDD505-2E9C-101B-9397-08002B2CF9AE}" pid="4" name="ICV">
    <vt:lpwstr>F2985E01F91D41B2AE3DDDF87E5058B2</vt:lpwstr>
  </property>
</Properties>
</file>