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11"/>
  </bookViews>
  <sheets>
    <sheet name="首页" sheetId="1" r:id="rId1"/>
    <sheet name="目录" sheetId="4" r:id="rId2"/>
    <sheet name="1部门收支总表" sheetId="5" r:id="rId3"/>
    <sheet name="2部门收支总表" sheetId="6" r:id="rId4"/>
    <sheet name="3部门收入总表" sheetId="7" r:id="rId5"/>
    <sheet name="4部门支出总表" sheetId="8" r:id="rId6"/>
    <sheet name="5部门支出总表 (资金来源)" sheetId="9" r:id="rId7"/>
    <sheet name="6财政拨款收支总表" sheetId="10" r:id="rId8"/>
    <sheet name="7财政拨款支出按功能分类" sheetId="11" r:id="rId9"/>
    <sheet name="8一般公共预算支出表" sheetId="12" r:id="rId10"/>
    <sheet name="9一般公共预算基本支出表（资金来源）" sheetId="13" r:id="rId11"/>
    <sheet name="10一般公共预算基本支出经济分类表" sheetId="14" r:id="rId12"/>
    <sheet name="11纳入预算管理的行政事业性收费支出预算明细表" sheetId="15" r:id="rId13"/>
    <sheet name="12纳入预算管理的政府性基金" sheetId="16" r:id="rId14"/>
    <sheet name="13国有资本经营支出" sheetId="17" r:id="rId15"/>
    <sheet name="14项目支出表" sheetId="18" r:id="rId16"/>
    <sheet name="15政府采购表" sheetId="19" r:id="rId17"/>
    <sheet name="16购买服务表" sheetId="20" r:id="rId18"/>
    <sheet name="17一般公共预算“三公”经费" sheetId="21" r:id="rId19"/>
    <sheet name="18机关运行经费" sheetId="22" r:id="rId20"/>
    <sheet name="19绩效情况表" sheetId="23" r:id="rId21"/>
    <sheet name="预算公开情况信息反馈表（非公开样本）" sheetId="24" r:id="rId22"/>
  </sheets>
  <definedNames>
    <definedName name="_xlnm.Print_Area" localSheetId="11">'10一般公共预算基本支出经济分类表'!$A$1:$F$29</definedName>
    <definedName name="_xlnm.Print_Area" localSheetId="12">'11纳入预算管理的行政事业性收费支出预算明细表'!$A$1:$M$5</definedName>
    <definedName name="_xlnm.Print_Area" localSheetId="13">'12纳入预算管理的政府性基金'!$A$1:$M$5</definedName>
    <definedName name="_xlnm.Print_Area" localSheetId="15">'14项目支出表'!$A$1:$P$11</definedName>
    <definedName name="_xlnm.Print_Area" localSheetId="16">'15政府采购表'!$A$1:$O$6</definedName>
    <definedName name="_xlnm.Print_Area" localSheetId="19">'18机关运行经费'!$A$1:$F$11</definedName>
    <definedName name="_xlnm.Print_Area" localSheetId="2">'1部门收支总表'!$A$1:$D$39</definedName>
    <definedName name="_xlnm.Print_Area" localSheetId="3">'2部门收支总表'!$A$1:$R$9</definedName>
    <definedName name="_xlnm.Print_Area" localSheetId="4">'3部门收入总表'!$A$1:$O$25</definedName>
    <definedName name="_xlnm.Print_Area" localSheetId="5">'4部门支出总表'!$A$1:$J$25</definedName>
    <definedName name="_xlnm.Print_Area" localSheetId="6">'5部门支出总表 (资金来源)'!$A$1:$N$24</definedName>
    <definedName name="_xlnm.Print_Area" localSheetId="7">'6财政拨款收支总表'!$A$1:$O$9</definedName>
    <definedName name="_xlnm.Print_Area" localSheetId="8">'7财政拨款支出按功能分类'!$A$1:$J$25</definedName>
    <definedName name="_xlnm.Print_Area" localSheetId="9">'8一般公共预算支出表'!$A$1:$N$24</definedName>
    <definedName name="_xlnm.Print_Area" localSheetId="10">'9一般公共预算基本支出表（资金来源）'!$A$1:$AD$21</definedName>
    <definedName name="_xlnm.Print_Area" localSheetId="0">首页!$A$1:$U$8</definedName>
    <definedName name="_xlnm.Print_Titles" localSheetId="11">'10一般公共预算基本支出经济分类表'!$1:$5</definedName>
    <definedName name="_xlnm.Print_Titles" localSheetId="12">'11纳入预算管理的行政事业性收费支出预算明细表'!$1:$5</definedName>
    <definedName name="_xlnm.Print_Titles" localSheetId="13">'12纳入预算管理的政府性基金'!$1:$5</definedName>
    <definedName name="_xlnm.Print_Titles" localSheetId="15">'14项目支出表'!$1:$6</definedName>
    <definedName name="_xlnm.Print_Titles" localSheetId="16">'15政府采购表'!$1:$6</definedName>
    <definedName name="_xlnm.Print_Titles" localSheetId="19">'18机关运行经费'!$1:$6</definedName>
    <definedName name="_xlnm.Print_Titles" localSheetId="2">'1部门收支总表'!$1:$5</definedName>
    <definedName name="_xlnm.Print_Titles" localSheetId="3">'2部门收支总表'!$1:$6</definedName>
    <definedName name="_xlnm.Print_Titles" localSheetId="4">'3部门收入总表'!$1:$6</definedName>
    <definedName name="_xlnm.Print_Titles" localSheetId="5">'4部门支出总表'!$1:$6</definedName>
    <definedName name="_xlnm.Print_Titles" localSheetId="6">'5部门支出总表 (资金来源)'!$1:$6</definedName>
    <definedName name="_xlnm.Print_Titles" localSheetId="7">'6财政拨款收支总表'!$1:$6</definedName>
    <definedName name="_xlnm.Print_Titles" localSheetId="8">'7财政拨款支出按功能分类'!$1:$6</definedName>
    <definedName name="_xlnm.Print_Titles" localSheetId="9">'8一般公共预算支出表'!$1:$5</definedName>
    <definedName name="_xlnm.Print_Titles" localSheetId="10">'9一般公共预算基本支出表（资金来源）'!$1:$7</definedName>
    <definedName name="_xlnm.Print_Titles" localSheetId="0">首页!$1:$7</definedName>
  </definedNames>
  <calcPr calcId="144525"/>
</workbook>
</file>

<file path=xl/sharedStrings.xml><?xml version="1.0" encoding="utf-8"?>
<sst xmlns="http://schemas.openxmlformats.org/spreadsheetml/2006/main" count="855" uniqueCount="269">
  <si>
    <t>附件2</t>
  </si>
  <si>
    <t>新宾满族自治县教育工作委员会（本级）2021年部门预算和“三公”经费预算公开表</t>
  </si>
  <si>
    <t xml:space="preserve"> </t>
  </si>
  <si>
    <t>目        录</t>
  </si>
  <si>
    <t xml:space="preserve">                    一、2021年部门收支总体情况表 </t>
  </si>
  <si>
    <t xml:space="preserve">                    二、2021年部门收支总体情况 </t>
  </si>
  <si>
    <t xml:space="preserve">                    三、2021年部门收入总体情况表 </t>
  </si>
  <si>
    <t xml:space="preserve">                    四、2021年部门支出总体情况表（支出预算）</t>
  </si>
  <si>
    <t xml:space="preserve">                    五、2021年部门支出总体情况表（资金来源） </t>
  </si>
  <si>
    <t xml:space="preserve">                    六、2021年部门财政拨款收支总体情况表 </t>
  </si>
  <si>
    <t xml:space="preserve">                    七、2021年部门财政拨款支出总体情况表 </t>
  </si>
  <si>
    <t xml:space="preserve">                    八、2021年部门一般公共预算支出情况表 </t>
  </si>
  <si>
    <t xml:space="preserve">                    九、2021年部门一般公共预算基本支出表（资金来源）</t>
  </si>
  <si>
    <t xml:space="preserve">                    十、2021年一般公共预算基本支出按经济分类情况表</t>
  </si>
  <si>
    <t xml:space="preserve">                    十一、2021年纳入预算管理的行政事业性收费预算支出情况表 </t>
  </si>
  <si>
    <t xml:space="preserve">                    十二、2021年部门（政府性基金收入）政府性基金预算支出情况表 </t>
  </si>
  <si>
    <t xml:space="preserve">                    十三、2021年部门（国有资本经营收入）国有资本经营预算支出情况表</t>
  </si>
  <si>
    <t xml:space="preserve">                    十四、2021年部门项目支出预算表</t>
  </si>
  <si>
    <t xml:space="preserve">                    十五、2021年部门政府采购支出预算表</t>
  </si>
  <si>
    <t xml:space="preserve">                    十六、2021年部门政府购买服务支出预算表</t>
  </si>
  <si>
    <t xml:space="preserve">                    十七、2021年部门一般公共预算“三公”经费支出情况表 </t>
  </si>
  <si>
    <t xml:space="preserve">                    十八、2021年部门一般公共预算机关运行经费明细表</t>
  </si>
  <si>
    <t xml:space="preserve">                    十九、2021年部门项目支出预算绩效目标情况表</t>
  </si>
  <si>
    <t>2021年部门收支总体情况表</t>
  </si>
  <si>
    <t>公开表1</t>
  </si>
  <si>
    <t>部门名称：新宾满族自治县教育工作委员会（本级）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</si>
  <si>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</si>
  <si>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</si>
  <si>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</si>
  <si>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</si>
  <si>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</si>
  <si>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</si>
  <si>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</si>
  <si>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</si>
  <si>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</si>
  <si>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</si>
  <si>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</si>
  <si>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</si>
  <si>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</si>
  <si>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</si>
  <si>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</si>
  <si>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rPr>
        <sz val="10"/>
        <rFont val="宋体"/>
        <charset val="134"/>
      </rPr>
      <t xml:space="preserve">   </t>
    </r>
    <r>
      <rPr>
        <sz val="10"/>
        <rFont val="宋体"/>
        <charset val="134"/>
      </rPr>
      <t>其中：上级提前告知转移支付资金</t>
    </r>
  </si>
  <si>
    <t xml:space="preserve">六、科学技术支出  </t>
  </si>
  <si>
    <t>五、纳入专户管理的行政事业性收费等收入</t>
  </si>
  <si>
    <t>七、文化旅游体育与传媒支出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</si>
  <si>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</si>
  <si>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</si>
  <si>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</si>
  <si>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</si>
  <si>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</si>
  <si>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十、卫生健康支出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</si>
  <si>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</si>
  <si>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</si>
  <si>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</si>
  <si>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</si>
  <si>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</si>
  <si>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</si>
  <si>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</si>
  <si>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</si>
  <si>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十三、国有资源（资产）有偿使用收入</t>
  </si>
  <si>
    <t>十五、资源勘探信息等支出</t>
  </si>
  <si>
    <t>十六、商业服务业等支出</t>
  </si>
  <si>
    <t>十七、金融支出</t>
  </si>
  <si>
    <t>十八、援助其他地区支出</t>
  </si>
  <si>
    <t xml:space="preserve">十九、自然资源海洋气象等支出   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</si>
  <si>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</si>
  <si>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</si>
  <si>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</si>
  <si>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</si>
  <si>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</si>
  <si>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</si>
  <si>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</si>
  <si>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</si>
  <si>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</si>
  <si>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 xml:space="preserve">二十九、债务发行费用支出                                         </t>
  </si>
  <si>
    <t>收    入    合    计</t>
  </si>
  <si>
    <t>支    出    总    计</t>
  </si>
  <si>
    <t>按《部门预算收支汇总表》填列加提前告知专项</t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</si>
  <si>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</si>
  <si>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</si>
  <si>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</si>
  <si>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</si>
  <si>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</si>
  <si>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</si>
  <si>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</si>
  <si>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七、其他收入</t>
  </si>
  <si>
    <t>八、国有资源（资产）有偿使用收入</t>
  </si>
  <si>
    <t>基本支出</t>
  </si>
  <si>
    <t>项目支出</t>
  </si>
  <si>
    <t>小计</t>
  </si>
  <si>
    <t>财政拨款预算数</t>
  </si>
  <si>
    <t>上级提前告知转移支付资金</t>
  </si>
  <si>
    <t>政府性基金</t>
  </si>
  <si>
    <t>工资福利支出</t>
  </si>
  <si>
    <t>商品和服务支出</t>
  </si>
  <si>
    <t>对个人和家庭的补助</t>
  </si>
  <si>
    <t>新宾满族自治县教育工作委员会</t>
  </si>
  <si>
    <t xml:space="preserve">  新宾满族自治县教育工作委员会（本级）</t>
  </si>
  <si>
    <t xml:space="preserve">                                                                                                                                                                              </t>
  </si>
  <si>
    <t>公开表3</t>
  </si>
  <si>
    <t>科目编码</t>
  </si>
  <si>
    <t>科目名称</t>
  </si>
  <si>
    <t>类</t>
  </si>
  <si>
    <t>款</t>
  </si>
  <si>
    <t>项</t>
  </si>
  <si>
    <t xml:space="preserve">  新宾满族自治县教育工作委员会</t>
  </si>
  <si>
    <t>教育支出</t>
  </si>
  <si>
    <t xml:space="preserve">    新宾满族自治县教育工作委员会</t>
  </si>
  <si>
    <t>01</t>
  </si>
  <si>
    <t xml:space="preserve">  教育管理事务</t>
  </si>
  <si>
    <t xml:space="preserve">      新宾满族自治县教育工作委员会</t>
  </si>
  <si>
    <t xml:space="preserve">  01</t>
  </si>
  <si>
    <t xml:space="preserve">    行政运行（教育管理事务）</t>
  </si>
  <si>
    <t>02</t>
  </si>
  <si>
    <t xml:space="preserve">  普通教育</t>
  </si>
  <si>
    <t xml:space="preserve">  02</t>
  </si>
  <si>
    <t xml:space="preserve">    学前教育</t>
  </si>
  <si>
    <t>04</t>
  </si>
  <si>
    <t xml:space="preserve">    高中教育</t>
  </si>
  <si>
    <t>99</t>
  </si>
  <si>
    <t xml:space="preserve">    其他普通教育支出</t>
  </si>
  <si>
    <t>社会保障和就业支出</t>
  </si>
  <si>
    <t>05</t>
  </si>
  <si>
    <t xml:space="preserve">  行政事业单位养老支出</t>
  </si>
  <si>
    <t xml:space="preserve">  05</t>
  </si>
  <si>
    <t xml:space="preserve">    行政单位离退休</t>
  </si>
  <si>
    <t xml:space="preserve">    机关事业单位基本养老保险缴费支出</t>
  </si>
  <si>
    <t>卫生健康支出</t>
  </si>
  <si>
    <t>11</t>
  </si>
  <si>
    <t xml:space="preserve">  行政事业单位医疗</t>
  </si>
  <si>
    <t xml:space="preserve">  11</t>
  </si>
  <si>
    <t xml:space="preserve">    行政单位医疗</t>
  </si>
  <si>
    <t>住房保障支出</t>
  </si>
  <si>
    <t xml:space="preserve">  住房改革支出</t>
  </si>
  <si>
    <t xml:space="preserve">    住房公积金</t>
  </si>
  <si>
    <t xml:space="preserve">                                                                             </t>
  </si>
  <si>
    <t>2021年部门支出总体情况表（支出预算）</t>
  </si>
  <si>
    <t>公开表4</t>
  </si>
  <si>
    <t>2021年部门支出总体情况表（资金来源）</t>
  </si>
  <si>
    <t>公开表5</t>
  </si>
  <si>
    <t>资金来源</t>
  </si>
  <si>
    <t>2021年部门财政拨款收支总体情况表</t>
  </si>
  <si>
    <t>公开表6</t>
  </si>
  <si>
    <t>财政拨款收入预算</t>
  </si>
  <si>
    <t>财政拨款支出预算</t>
  </si>
  <si>
    <t>二、纳入预算管理的专项收入</t>
  </si>
  <si>
    <t>公开表7</t>
  </si>
  <si>
    <t>支出内容</t>
  </si>
  <si>
    <t>2021年部门一般公共预算支出情况表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</si>
  <si>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</si>
  <si>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</si>
  <si>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</si>
  <si>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</si>
  <si>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</si>
  <si>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</si>
  <si>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</si>
  <si>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>313对社会保障基金补助</t>
  </si>
  <si>
    <t xml:space="preserve">399其他支出 </t>
  </si>
  <si>
    <t>2021年部门一般公共预算基本支出表（资金来源）</t>
  </si>
  <si>
    <t>公开表9</t>
  </si>
  <si>
    <t>总计</t>
  </si>
  <si>
    <t>二、纳入预算管理的行政事业性收费</t>
  </si>
  <si>
    <t>三、纳入专户管理的行政事业性收费等收入</t>
  </si>
  <si>
    <t>四、专项收入</t>
  </si>
  <si>
    <t>五、国有资源（资产）有偿使用收入</t>
  </si>
  <si>
    <t xml:space="preserve">六、罚没收入                                                                                                                                                                     </t>
  </si>
  <si>
    <t xml:space="preserve">七、其他收入 </t>
  </si>
  <si>
    <t xml:space="preserve">六、罚没收入  </t>
  </si>
  <si>
    <t>2021年部门一般公共预算基本支出情况表</t>
  </si>
  <si>
    <t>公开表10</t>
  </si>
  <si>
    <r>
      <rPr>
        <b/>
        <sz val="10"/>
        <rFont val="宋体"/>
        <charset val="134"/>
      </rPr>
      <t>202</t>
    </r>
    <r>
      <rPr>
        <b/>
        <sz val="10"/>
        <rFont val="宋体"/>
        <charset val="134"/>
      </rPr>
      <t>1年预算数</t>
    </r>
  </si>
  <si>
    <t>人员经费</t>
  </si>
  <si>
    <t>公用经费</t>
  </si>
  <si>
    <t xml:space="preserve">  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</si>
  <si>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</si>
  <si>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</si>
  <si>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</si>
  <si>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</si>
  <si>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</si>
  <si>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</si>
  <si>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办公费</t>
  </si>
  <si>
    <t xml:space="preserve">  邮电费</t>
  </si>
  <si>
    <t xml:space="preserve">  取暖费</t>
  </si>
  <si>
    <t xml:space="preserve">  差旅费</t>
  </si>
  <si>
    <t xml:space="preserve">  维修(护)费</t>
  </si>
  <si>
    <t xml:space="preserve">  劳务费</t>
  </si>
  <si>
    <t xml:space="preserve">  工会经费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</si>
  <si>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</si>
  <si>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</si>
  <si>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</si>
  <si>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</si>
  <si>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生活补助</t>
  </si>
  <si>
    <t xml:space="preserve">  奖励金</t>
  </si>
  <si>
    <t xml:space="preserve">  其他对个人和家庭的补助</t>
  </si>
  <si>
    <t>2021年纳入预算管理的行政事业性收费预算支出表</t>
  </si>
  <si>
    <t>公开表11</t>
  </si>
  <si>
    <t>2021年部门（政府性基金收入）政府性基金预算支出表</t>
  </si>
  <si>
    <t>公开表12</t>
  </si>
  <si>
    <t>2021年部门（国有资本经营收入）国有资本经营预算支出表</t>
  </si>
  <si>
    <r>
      <rPr>
        <b/>
        <sz val="10"/>
        <rFont val="宋体"/>
        <charset val="134"/>
      </rPr>
      <t>公开表1</t>
    </r>
    <r>
      <rPr>
        <b/>
        <sz val="10"/>
        <rFont val="宋体"/>
        <charset val="134"/>
      </rPr>
      <t>3</t>
    </r>
  </si>
  <si>
    <t>2021年部门项目支出预算表</t>
  </si>
  <si>
    <t>公开表14</t>
  </si>
  <si>
    <t>项目名称</t>
  </si>
  <si>
    <t>项目内容</t>
  </si>
  <si>
    <t>义务教育贫困生资助</t>
  </si>
  <si>
    <t>义务教育贫困生资助1540人，寄宿生小学1000元/年，初中1250元/年      非寄宿生小学、初中750元/年</t>
  </si>
  <si>
    <t>学前贫困儿童资助</t>
  </si>
  <si>
    <t>学前贫困儿童资助1200*280</t>
  </si>
  <si>
    <t>高中助学金</t>
  </si>
  <si>
    <t xml:space="preserve">高中助学金541人，     541*2000*0.4         高中免学费381人    （240*1200+140*1000 ）*0.4   </t>
  </si>
  <si>
    <t>特岗教师学费补偿</t>
  </si>
  <si>
    <t>2016年农村从教60人</t>
  </si>
  <si>
    <t>2021年部门政府采购支出预算表</t>
  </si>
  <si>
    <t>公开表15</t>
  </si>
  <si>
    <t>采购项目</t>
  </si>
  <si>
    <t>采购目录</t>
  </si>
  <si>
    <t>规格要求</t>
  </si>
  <si>
    <t>采购数量</t>
  </si>
  <si>
    <t>2021年部门政府购买服务支出预算表</t>
  </si>
  <si>
    <r>
      <rPr>
        <b/>
        <sz val="9"/>
        <rFont val="宋体"/>
        <charset val="134"/>
      </rPr>
      <t>公开表1</t>
    </r>
    <r>
      <rPr>
        <b/>
        <sz val="9"/>
        <rFont val="宋体"/>
        <charset val="134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</si>
  <si>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</si>
  <si>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</si>
  <si>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</si>
  <si>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</si>
  <si>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</si>
  <si>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新宾县“三公”经费预算汇总表</t>
  </si>
  <si>
    <t>项目</t>
  </si>
  <si>
    <r>
      <rPr>
        <b/>
        <sz val="11"/>
        <rFont val="宋体"/>
        <charset val="134"/>
      </rPr>
      <t>20</t>
    </r>
    <r>
      <rPr>
        <b/>
        <sz val="11"/>
        <rFont val="宋体"/>
        <charset val="134"/>
      </rPr>
      <t>20年预算</t>
    </r>
  </si>
  <si>
    <r>
      <rPr>
        <b/>
        <sz val="11"/>
        <rFont val="宋体"/>
        <charset val="134"/>
      </rPr>
      <t>202</t>
    </r>
    <r>
      <rPr>
        <b/>
        <sz val="11"/>
        <rFont val="宋体"/>
        <charset val="134"/>
      </rPr>
      <t>1年预算</t>
    </r>
  </si>
  <si>
    <t>2021年比2020年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</si>
  <si>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</si>
  <si>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</si>
  <si>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</si>
  <si>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</si>
  <si>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</si>
  <si>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</si>
  <si>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</si>
  <si>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</si>
  <si>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2021年部门一般公共预算机关运行经费明细表</t>
  </si>
  <si>
    <r>
      <rPr>
        <b/>
        <sz val="10"/>
        <rFont val="宋体"/>
        <charset val="134"/>
      </rPr>
      <t>公开表1</t>
    </r>
    <r>
      <rPr>
        <b/>
        <sz val="10"/>
        <rFont val="宋体"/>
        <charset val="134"/>
      </rPr>
      <t>8</t>
    </r>
  </si>
  <si>
    <t>科目代码</t>
  </si>
  <si>
    <t>2021年预算</t>
  </si>
  <si>
    <t>2021年部门项目支出预算绩效目标情况表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</si>
  <si>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</si>
  <si>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</si>
  <si>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</si>
  <si>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</si>
  <si>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</si>
  <si>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</si>
  <si>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七、国有资源（资产）有偿使用收入</t>
  </si>
  <si>
    <t>指标1</t>
  </si>
  <si>
    <t>指标2</t>
  </si>
  <si>
    <t>指标3</t>
  </si>
  <si>
    <t>指标4</t>
  </si>
  <si>
    <t>2021年度部门预算公开情况统计表</t>
  </si>
  <si>
    <t>部门名称（公章）：</t>
  </si>
  <si>
    <t>财政局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</si>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</sst>
</file>

<file path=xl/styles.xml><?xml version="1.0" encoding="utf-8"?>
<styleSheet xmlns="http://schemas.openxmlformats.org/spreadsheetml/2006/main">
  <numFmts count="11">
    <numFmt numFmtId="176" formatCode="0.0_);[Red]\(0.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#,##0.00;[Red]#,##0.00"/>
    <numFmt numFmtId="178" formatCode="#,##0.00_ "/>
    <numFmt numFmtId="179" formatCode="0.00_ "/>
    <numFmt numFmtId="180" formatCode=";;"/>
    <numFmt numFmtId="181" formatCode="#,##0.0"/>
    <numFmt numFmtId="182" formatCode="#,##0.0000"/>
  </numFmts>
  <fonts count="54">
    <font>
      <sz val="11"/>
      <color theme="1"/>
      <name val="宋体"/>
      <charset val="134"/>
    </font>
    <font>
      <b/>
      <sz val="22"/>
      <color indexed="8"/>
      <name val="宋体"/>
      <charset val="134"/>
    </font>
    <font>
      <sz val="22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b/>
      <sz val="14"/>
      <name val="宋体"/>
      <charset val="134"/>
    </font>
    <font>
      <b/>
      <sz val="24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sz val="24"/>
      <color theme="0"/>
      <name val="宋体"/>
      <charset val="134"/>
    </font>
    <font>
      <sz val="20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9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indexed="5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0"/>
      <name val="Arial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sz val="10"/>
      <color indexed="8"/>
      <name val="Arial"/>
      <charset val="134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rgb="FF9C0006"/>
      <name val="宋体"/>
      <charset val="134"/>
      <scheme val="minor"/>
    </font>
    <font>
      <sz val="11"/>
      <color indexed="62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indexed="0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00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8" fillId="17" borderId="26" applyNumberFormat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5" fillId="23" borderId="31" applyNumberFormat="0" applyAlignment="0" applyProtection="0">
      <alignment vertical="center"/>
    </xf>
    <xf numFmtId="0" fontId="9" fillId="0" borderId="0">
      <alignment vertical="center"/>
    </xf>
    <xf numFmtId="0" fontId="27" fillId="11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10" borderId="28" applyNumberFormat="0" applyFont="0" applyAlignment="0" applyProtection="0">
      <alignment vertical="center"/>
    </xf>
    <xf numFmtId="0" fontId="9" fillId="0" borderId="0"/>
    <xf numFmtId="0" fontId="32" fillId="0" borderId="0" applyNumberFormat="0" applyFill="0" applyBorder="0" applyAlignment="0" applyProtection="0">
      <alignment vertical="center"/>
    </xf>
    <xf numFmtId="0" fontId="9" fillId="0" borderId="0"/>
    <xf numFmtId="0" fontId="22" fillId="3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/>
    <xf numFmtId="0" fontId="42" fillId="0" borderId="0" applyNumberFormat="0" applyFill="0" applyBorder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43" fillId="0" borderId="2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0" fillId="0" borderId="34" applyNumberFormat="0" applyFill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6" fillId="7" borderId="27" applyNumberFormat="0" applyAlignment="0" applyProtection="0">
      <alignment vertical="center"/>
    </xf>
    <xf numFmtId="0" fontId="23" fillId="7" borderId="26" applyNumberFormat="0" applyAlignment="0" applyProtection="0">
      <alignment vertical="center"/>
    </xf>
    <xf numFmtId="0" fontId="31" fillId="20" borderId="30" applyNumberFormat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22" fillId="15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45" fillId="23" borderId="35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9" fillId="0" borderId="0"/>
    <xf numFmtId="0" fontId="25" fillId="2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9" fillId="0" borderId="0"/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9" fillId="54" borderId="37" applyNumberFormat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9" fillId="0" borderId="0"/>
    <xf numFmtId="0" fontId="33" fillId="4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</xf>
    <xf numFmtId="0" fontId="44" fillId="0" borderId="0" applyNumberFormat="0" applyFill="0" applyBorder="0" applyAlignment="0" applyProtection="0"/>
    <xf numFmtId="0" fontId="33" fillId="52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3" fillId="3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53" fillId="34" borderId="31" applyNumberFormat="0" applyAlignment="0" applyProtection="0">
      <alignment vertical="center"/>
    </xf>
    <xf numFmtId="0" fontId="3" fillId="0" borderId="0"/>
    <xf numFmtId="0" fontId="9" fillId="0" borderId="0">
      <alignment vertical="center"/>
    </xf>
    <xf numFmtId="0" fontId="3" fillId="0" borderId="0"/>
    <xf numFmtId="0" fontId="9" fillId="0" borderId="0"/>
    <xf numFmtId="0" fontId="9" fillId="49" borderId="36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/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5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3" fillId="53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9" fillId="49" borderId="36" applyNumberFormat="0" applyFont="0" applyAlignment="0" applyProtection="0">
      <alignment vertical="center"/>
    </xf>
  </cellStyleXfs>
  <cellXfs count="488">
    <xf numFmtId="0" fontId="0" fillId="0" borderId="0" xfId="0">
      <alignment vertical="center"/>
    </xf>
    <xf numFmtId="0" fontId="1" fillId="0" borderId="0" xfId="162" applyFont="1" applyAlignment="1">
      <alignment horizontal="center" vertical="center"/>
    </xf>
    <xf numFmtId="0" fontId="2" fillId="0" borderId="0" xfId="162" applyFont="1" applyAlignment="1">
      <alignment horizontal="center" vertical="center"/>
    </xf>
    <xf numFmtId="0" fontId="3" fillId="0" borderId="0" xfId="162" applyFont="1" applyAlignment="1">
      <alignment vertical="center"/>
    </xf>
    <xf numFmtId="0" fontId="3" fillId="0" borderId="0" xfId="162" applyFont="1" applyAlignment="1">
      <alignment horizontal="center" vertical="center"/>
    </xf>
    <xf numFmtId="0" fontId="4" fillId="0" borderId="1" xfId="162" applyFont="1" applyBorder="1" applyAlignment="1">
      <alignment horizontal="center" vertical="center"/>
    </xf>
    <xf numFmtId="0" fontId="4" fillId="0" borderId="2" xfId="162" applyFont="1" applyBorder="1" applyAlignment="1">
      <alignment horizontal="center" vertical="center"/>
    </xf>
    <xf numFmtId="0" fontId="4" fillId="0" borderId="1" xfId="162" applyFont="1" applyBorder="1" applyAlignment="1">
      <alignment horizontal="center" vertical="center" wrapText="1"/>
    </xf>
    <xf numFmtId="0" fontId="4" fillId="0" borderId="3" xfId="162" applyFont="1" applyBorder="1" applyAlignment="1">
      <alignment horizontal="center" vertical="center"/>
    </xf>
    <xf numFmtId="0" fontId="4" fillId="0" borderId="4" xfId="162" applyFont="1" applyBorder="1" applyAlignment="1">
      <alignment horizontal="center" vertical="center"/>
    </xf>
    <xf numFmtId="0" fontId="4" fillId="0" borderId="5" xfId="162" applyFont="1" applyBorder="1" applyAlignment="1">
      <alignment horizontal="center" vertical="center"/>
    </xf>
    <xf numFmtId="0" fontId="3" fillId="0" borderId="2" xfId="162" applyFont="1" applyBorder="1" applyAlignment="1">
      <alignment horizontal="center" vertical="center" wrapText="1"/>
    </xf>
    <xf numFmtId="0" fontId="3" fillId="0" borderId="5" xfId="162" applyFont="1" applyBorder="1" applyAlignment="1">
      <alignment horizontal="center" vertical="center" wrapText="1"/>
    </xf>
    <xf numFmtId="0" fontId="3" fillId="0" borderId="3" xfId="162" applyFont="1" applyBorder="1" applyAlignment="1">
      <alignment horizontal="center" vertical="center" wrapText="1"/>
    </xf>
    <xf numFmtId="0" fontId="5" fillId="2" borderId="0" xfId="10" applyFont="1" applyFill="1" applyAlignment="1">
      <alignment horizontal="centerContinuous" vertical="center"/>
    </xf>
    <xf numFmtId="0" fontId="6" fillId="2" borderId="6" xfId="182" applyFont="1" applyFill="1" applyBorder="1" applyAlignment="1">
      <alignment vertical="center"/>
    </xf>
    <xf numFmtId="0" fontId="7" fillId="2" borderId="0" xfId="10" applyFont="1" applyFill="1">
      <alignment vertical="center"/>
    </xf>
    <xf numFmtId="0" fontId="7" fillId="2" borderId="7" xfId="10" applyNumberFormat="1" applyFont="1" applyFill="1" applyBorder="1" applyAlignment="1" applyProtection="1">
      <alignment horizontal="center" vertical="center"/>
    </xf>
    <xf numFmtId="0" fontId="7" fillId="2" borderId="2" xfId="10" applyNumberFormat="1" applyFont="1" applyFill="1" applyBorder="1" applyAlignment="1" applyProtection="1">
      <alignment horizontal="center" vertical="center"/>
    </xf>
    <xf numFmtId="0" fontId="7" fillId="2" borderId="5" xfId="10" applyNumberFormat="1" applyFont="1" applyFill="1" applyBorder="1" applyAlignment="1" applyProtection="1">
      <alignment horizontal="center" vertical="center"/>
    </xf>
    <xf numFmtId="0" fontId="7" fillId="2" borderId="8" xfId="10" applyNumberFormat="1" applyFont="1" applyFill="1" applyBorder="1" applyAlignment="1" applyProtection="1">
      <alignment horizontal="center" vertical="center"/>
    </xf>
    <xf numFmtId="0" fontId="7" fillId="2" borderId="1" xfId="10" applyNumberFormat="1" applyFont="1" applyFill="1" applyBorder="1" applyAlignment="1" applyProtection="1">
      <alignment horizontal="center" vertical="center"/>
    </xf>
    <xf numFmtId="0" fontId="6" fillId="0" borderId="2" xfId="10" applyFont="1" applyBorder="1" applyAlignment="1">
      <alignment horizontal="center" vertical="center" wrapText="1"/>
    </xf>
    <xf numFmtId="0" fontId="6" fillId="0" borderId="5" xfId="10" applyFont="1" applyBorder="1" applyAlignment="1">
      <alignment horizontal="center" vertical="center" wrapText="1"/>
    </xf>
    <xf numFmtId="0" fontId="6" fillId="0" borderId="3" xfId="10" applyFont="1" applyBorder="1" applyAlignment="1">
      <alignment horizontal="center" vertical="center" wrapText="1"/>
    </xf>
    <xf numFmtId="0" fontId="6" fillId="0" borderId="1" xfId="10" applyFont="1" applyBorder="1" applyAlignment="1">
      <alignment horizontal="center" vertical="center" wrapText="1"/>
    </xf>
    <xf numFmtId="0" fontId="7" fillId="2" borderId="4" xfId="10" applyNumberFormat="1" applyFont="1" applyFill="1" applyBorder="1" applyAlignment="1" applyProtection="1">
      <alignment horizontal="center" vertical="center"/>
    </xf>
    <xf numFmtId="0" fontId="6" fillId="0" borderId="1" xfId="10" applyFont="1" applyBorder="1" applyAlignment="1">
      <alignment vertical="center" wrapText="1"/>
    </xf>
    <xf numFmtId="0" fontId="7" fillId="2" borderId="9" xfId="10" applyNumberFormat="1" applyFont="1" applyFill="1" applyBorder="1" applyAlignment="1" applyProtection="1">
      <alignment horizontal="center" vertical="center"/>
    </xf>
    <xf numFmtId="0" fontId="7" fillId="2" borderId="9" xfId="10" applyNumberFormat="1" applyFont="1" applyFill="1" applyBorder="1" applyAlignment="1" applyProtection="1">
      <alignment vertical="center"/>
    </xf>
    <xf numFmtId="0" fontId="7" fillId="2" borderId="9" xfId="10" applyNumberFormat="1" applyFont="1" applyFill="1" applyBorder="1" applyAlignment="1" applyProtection="1">
      <alignment vertical="center" wrapText="1"/>
    </xf>
    <xf numFmtId="0" fontId="8" fillId="2" borderId="0" xfId="10" applyFont="1" applyFill="1">
      <alignment vertical="center"/>
    </xf>
    <xf numFmtId="0" fontId="7" fillId="2" borderId="3" xfId="10" applyNumberFormat="1" applyFont="1" applyFill="1" applyBorder="1" applyAlignment="1" applyProtection="1">
      <alignment horizontal="center" vertical="center"/>
    </xf>
    <xf numFmtId="0" fontId="7" fillId="2" borderId="7" xfId="10" applyNumberFormat="1" applyFont="1" applyFill="1" applyBorder="1" applyAlignment="1" applyProtection="1">
      <alignment horizontal="center" vertical="center" wrapText="1"/>
    </xf>
    <xf numFmtId="0" fontId="7" fillId="2" borderId="8" xfId="10" applyNumberFormat="1" applyFont="1" applyFill="1" applyBorder="1" applyAlignment="1" applyProtection="1">
      <alignment horizontal="center" vertical="center" wrapText="1"/>
    </xf>
    <xf numFmtId="0" fontId="7" fillId="2" borderId="4" xfId="10" applyNumberFormat="1" applyFont="1" applyFill="1" applyBorder="1" applyAlignment="1" applyProtection="1">
      <alignment horizontal="center" vertical="center" wrapText="1"/>
    </xf>
    <xf numFmtId="0" fontId="7" fillId="2" borderId="1" xfId="10" applyNumberFormat="1" applyFont="1" applyFill="1" applyBorder="1" applyAlignment="1" applyProtection="1">
      <alignment vertical="center" wrapText="1"/>
    </xf>
    <xf numFmtId="0" fontId="9" fillId="0" borderId="0" xfId="10">
      <alignment vertical="center"/>
    </xf>
    <xf numFmtId="0" fontId="7" fillId="2" borderId="0" xfId="10" applyNumberFormat="1" applyFont="1" applyFill="1" applyAlignment="1" applyProtection="1">
      <alignment horizontal="right" vertical="center"/>
    </xf>
    <xf numFmtId="0" fontId="7" fillId="2" borderId="0" xfId="10" applyFont="1" applyFill="1" applyAlignment="1">
      <alignment horizontal="right" vertical="center"/>
    </xf>
    <xf numFmtId="0" fontId="7" fillId="2" borderId="2" xfId="10" applyNumberFormat="1" applyFont="1" applyFill="1" applyBorder="1" applyAlignment="1" applyProtection="1">
      <alignment horizontal="center" vertical="center" wrapText="1"/>
    </xf>
    <xf numFmtId="0" fontId="7" fillId="2" borderId="5" xfId="10" applyNumberFormat="1" applyFont="1" applyFill="1" applyBorder="1" applyAlignment="1" applyProtection="1">
      <alignment horizontal="center" vertical="center" wrapText="1"/>
    </xf>
    <xf numFmtId="0" fontId="7" fillId="2" borderId="3" xfId="10" applyNumberFormat="1" applyFont="1" applyFill="1" applyBorder="1" applyAlignment="1" applyProtection="1">
      <alignment horizontal="center" vertical="center" wrapText="1"/>
    </xf>
    <xf numFmtId="0" fontId="7" fillId="2" borderId="1" xfId="10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2" fontId="5" fillId="0" borderId="0" xfId="190" applyNumberFormat="1" applyFont="1" applyFill="1" applyAlignment="1" applyProtection="1">
      <alignment horizontal="centerContinuous" vertical="center"/>
    </xf>
    <xf numFmtId="2" fontId="10" fillId="0" borderId="0" xfId="190" applyNumberFormat="1" applyFont="1" applyFill="1" applyAlignment="1" applyProtection="1">
      <alignment horizontal="centerContinuous" vertical="center"/>
    </xf>
    <xf numFmtId="2" fontId="8" fillId="0" borderId="0" xfId="190" applyNumberFormat="1" applyFont="1" applyFill="1" applyAlignment="1" applyProtection="1">
      <alignment horizontal="center" vertical="center"/>
    </xf>
    <xf numFmtId="2" fontId="6" fillId="0" borderId="0" xfId="190" applyNumberFormat="1" applyFont="1" applyFill="1" applyAlignment="1" applyProtection="1">
      <alignment horizontal="right" vertical="center"/>
    </xf>
    <xf numFmtId="0" fontId="6" fillId="0" borderId="6" xfId="182" applyFont="1" applyFill="1" applyBorder="1" applyAlignment="1">
      <alignment horizontal="left" vertical="center"/>
    </xf>
    <xf numFmtId="176" fontId="8" fillId="0" borderId="0" xfId="190" applyNumberFormat="1" applyFont="1" applyFill="1" applyAlignment="1">
      <alignment horizontal="center" vertical="center"/>
    </xf>
    <xf numFmtId="176" fontId="6" fillId="0" borderId="6" xfId="190" applyNumberFormat="1" applyFont="1" applyFill="1" applyBorder="1" applyAlignment="1" applyProtection="1">
      <alignment horizontal="right" vertical="center"/>
    </xf>
    <xf numFmtId="49" fontId="6" fillId="0" borderId="1" xfId="190" applyNumberFormat="1" applyFont="1" applyFill="1" applyBorder="1" applyAlignment="1" applyProtection="1">
      <alignment horizontal="center" vertical="center" wrapText="1"/>
    </xf>
    <xf numFmtId="0" fontId="6" fillId="0" borderId="1" xfId="175" applyFont="1" applyBorder="1" applyAlignment="1">
      <alignment horizontal="center" vertical="center" wrapText="1"/>
    </xf>
    <xf numFmtId="176" fontId="6" fillId="0" borderId="1" xfId="190" applyNumberFormat="1" applyFont="1" applyFill="1" applyBorder="1" applyAlignment="1" applyProtection="1">
      <alignment horizontal="center" vertical="center" wrapText="1"/>
    </xf>
    <xf numFmtId="0" fontId="6" fillId="0" borderId="1" xfId="175" applyFont="1" applyFill="1" applyBorder="1" applyAlignment="1">
      <alignment horizontal="center" vertical="center" wrapText="1"/>
    </xf>
    <xf numFmtId="0" fontId="8" fillId="0" borderId="10" xfId="175" applyNumberFormat="1" applyFont="1" applyFill="1" applyBorder="1" applyAlignment="1" applyProtection="1">
      <alignment horizontal="left" wrapText="1"/>
    </xf>
    <xf numFmtId="0" fontId="8" fillId="0" borderId="10" xfId="175" applyNumberFormat="1" applyFont="1" applyFill="1" applyBorder="1" applyAlignment="1" applyProtection="1">
      <alignment horizontal="left"/>
    </xf>
    <xf numFmtId="49" fontId="8" fillId="0" borderId="10" xfId="175" applyNumberFormat="1" applyFont="1" applyFill="1" applyBorder="1" applyAlignment="1" applyProtection="1">
      <alignment horizontal="left"/>
    </xf>
    <xf numFmtId="4" fontId="8" fillId="0" borderId="10" xfId="190" applyNumberFormat="1" applyFont="1" applyFill="1" applyBorder="1" applyAlignment="1" applyProtection="1">
      <alignment horizontal="right" wrapText="1"/>
    </xf>
    <xf numFmtId="0" fontId="11" fillId="0" borderId="0" xfId="149" applyFont="1" applyAlignment="1"/>
    <xf numFmtId="0" fontId="9" fillId="0" borderId="0" xfId="149">
      <alignment vertical="center"/>
    </xf>
    <xf numFmtId="0" fontId="1" fillId="0" borderId="0" xfId="181" applyFont="1" applyAlignment="1">
      <alignment horizontal="center" vertical="center"/>
    </xf>
    <xf numFmtId="0" fontId="8" fillId="0" borderId="0" xfId="181" applyFont="1" applyFill="1">
      <alignment vertical="center"/>
    </xf>
    <xf numFmtId="0" fontId="8" fillId="0" borderId="0" xfId="181" applyFont="1" applyAlignment="1">
      <alignment horizontal="right"/>
    </xf>
    <xf numFmtId="0" fontId="12" fillId="0" borderId="11" xfId="181" applyFont="1" applyBorder="1" applyAlignment="1">
      <alignment horizontal="center" vertical="center"/>
    </xf>
    <xf numFmtId="0" fontId="12" fillId="0" borderId="12" xfId="181" applyFont="1" applyBorder="1" applyAlignment="1">
      <alignment horizontal="center" vertical="center"/>
    </xf>
    <xf numFmtId="0" fontId="12" fillId="0" borderId="13" xfId="181" applyFont="1" applyBorder="1" applyAlignment="1">
      <alignment horizontal="center" vertical="center"/>
    </xf>
    <xf numFmtId="0" fontId="12" fillId="0" borderId="14" xfId="181" applyFont="1" applyBorder="1" applyAlignment="1">
      <alignment horizontal="center" vertical="center"/>
    </xf>
    <xf numFmtId="0" fontId="12" fillId="0" borderId="15" xfId="181" applyFont="1" applyBorder="1" applyAlignment="1">
      <alignment horizontal="center" vertical="center"/>
    </xf>
    <xf numFmtId="0" fontId="12" fillId="0" borderId="4" xfId="181" applyFont="1" applyBorder="1" applyAlignment="1">
      <alignment horizontal="center" vertical="center"/>
    </xf>
    <xf numFmtId="0" fontId="12" fillId="0" borderId="1" xfId="181" applyFont="1" applyBorder="1" applyAlignment="1">
      <alignment horizontal="center"/>
    </xf>
    <xf numFmtId="0" fontId="12" fillId="0" borderId="16" xfId="181" applyFont="1" applyBorder="1" applyAlignment="1">
      <alignment horizontal="center"/>
    </xf>
    <xf numFmtId="0" fontId="12" fillId="0" borderId="15" xfId="181" applyFont="1" applyFill="1" applyBorder="1" applyAlignment="1">
      <alignment vertical="center"/>
    </xf>
    <xf numFmtId="4" fontId="12" fillId="0" borderId="1" xfId="181" applyNumberFormat="1" applyFont="1" applyFill="1" applyBorder="1" applyAlignment="1">
      <alignment horizontal="right"/>
    </xf>
    <xf numFmtId="177" fontId="12" fillId="0" borderId="1" xfId="181" applyNumberFormat="1" applyFont="1" applyFill="1" applyBorder="1" applyAlignment="1">
      <alignment horizontal="right"/>
    </xf>
    <xf numFmtId="177" fontId="11" fillId="0" borderId="1" xfId="181" applyNumberFormat="1" applyFont="1" applyFill="1" applyBorder="1" applyAlignment="1">
      <alignment horizontal="right"/>
    </xf>
    <xf numFmtId="10" fontId="11" fillId="0" borderId="16" xfId="181" applyNumberFormat="1" applyFont="1" applyFill="1" applyBorder="1" applyAlignment="1">
      <alignment horizontal="right"/>
    </xf>
    <xf numFmtId="0" fontId="11" fillId="0" borderId="15" xfId="181" applyFont="1" applyFill="1" applyBorder="1" applyAlignment="1">
      <alignment vertical="center" wrapText="1"/>
    </xf>
    <xf numFmtId="4" fontId="11" fillId="0" borderId="1" xfId="181" applyNumberFormat="1" applyFont="1" applyFill="1" applyBorder="1" applyAlignment="1" applyProtection="1">
      <alignment horizontal="right"/>
    </xf>
    <xf numFmtId="0" fontId="11" fillId="0" borderId="15" xfId="181" applyFont="1" applyFill="1" applyBorder="1" applyAlignment="1">
      <alignment vertical="center"/>
    </xf>
    <xf numFmtId="0" fontId="11" fillId="0" borderId="1" xfId="181" applyFont="1" applyFill="1" applyBorder="1" applyAlignment="1">
      <alignment horizontal="right"/>
    </xf>
    <xf numFmtId="4" fontId="11" fillId="0" borderId="1" xfId="181" applyNumberFormat="1" applyFont="1" applyFill="1" applyBorder="1" applyAlignment="1">
      <alignment horizontal="right"/>
    </xf>
    <xf numFmtId="0" fontId="11" fillId="0" borderId="15" xfId="181" applyFont="1" applyBorder="1" applyAlignment="1">
      <alignment vertical="center"/>
    </xf>
    <xf numFmtId="0" fontId="11" fillId="0" borderId="1" xfId="181" applyFont="1" applyBorder="1">
      <alignment vertical="center"/>
    </xf>
    <xf numFmtId="177" fontId="11" fillId="0" borderId="1" xfId="181" applyNumberFormat="1" applyFont="1" applyBorder="1" applyAlignment="1">
      <alignment horizontal="right"/>
    </xf>
    <xf numFmtId="178" fontId="11" fillId="0" borderId="1" xfId="181" applyNumberFormat="1" applyFont="1" applyBorder="1">
      <alignment vertical="center"/>
    </xf>
    <xf numFmtId="179" fontId="12" fillId="0" borderId="16" xfId="181" applyNumberFormat="1" applyFont="1" applyBorder="1">
      <alignment vertical="center"/>
    </xf>
    <xf numFmtId="0" fontId="11" fillId="0" borderId="17" xfId="181" applyFont="1" applyBorder="1" applyAlignment="1">
      <alignment vertical="center"/>
    </xf>
    <xf numFmtId="0" fontId="11" fillId="0" borderId="18" xfId="181" applyFont="1" applyBorder="1">
      <alignment vertical="center"/>
    </xf>
    <xf numFmtId="177" fontId="11" fillId="0" borderId="18" xfId="181" applyNumberFormat="1" applyFont="1" applyBorder="1" applyAlignment="1">
      <alignment horizontal="right"/>
    </xf>
    <xf numFmtId="178" fontId="11" fillId="0" borderId="18" xfId="181" applyNumberFormat="1" applyFont="1" applyBorder="1">
      <alignment vertical="center"/>
    </xf>
    <xf numFmtId="179" fontId="11" fillId="0" borderId="19" xfId="181" applyNumberFormat="1" applyFont="1" applyBorder="1">
      <alignment vertical="center"/>
    </xf>
    <xf numFmtId="0" fontId="5" fillId="0" borderId="0" xfId="147" applyFont="1" applyAlignment="1">
      <alignment horizontal="center" vertical="center"/>
    </xf>
    <xf numFmtId="0" fontId="5" fillId="0" borderId="0" xfId="147" applyFont="1" applyAlignment="1">
      <alignment horizontal="centerContinuous" vertical="center"/>
    </xf>
    <xf numFmtId="0" fontId="7" fillId="0" borderId="0" xfId="147" applyNumberFormat="1" applyFont="1" applyFill="1" applyAlignment="1" applyProtection="1">
      <alignment horizontal="right" vertical="center"/>
    </xf>
    <xf numFmtId="0" fontId="9" fillId="0" borderId="0" xfId="147">
      <alignment vertical="center"/>
    </xf>
    <xf numFmtId="0" fontId="7" fillId="0" borderId="0" xfId="147" applyFont="1" applyAlignment="1">
      <alignment horizontal="right" vertical="center"/>
    </xf>
    <xf numFmtId="0" fontId="7" fillId="0" borderId="7" xfId="147" applyNumberFormat="1" applyFont="1" applyFill="1" applyBorder="1" applyAlignment="1" applyProtection="1">
      <alignment horizontal="center" vertical="center"/>
    </xf>
    <xf numFmtId="0" fontId="7" fillId="0" borderId="7" xfId="147" applyNumberFormat="1" applyFont="1" applyFill="1" applyBorder="1" applyAlignment="1" applyProtection="1">
      <alignment horizontal="center" vertical="center" wrapText="1"/>
    </xf>
    <xf numFmtId="0" fontId="7" fillId="2" borderId="2" xfId="147" applyNumberFormat="1" applyFont="1" applyFill="1" applyBorder="1" applyAlignment="1" applyProtection="1">
      <alignment horizontal="center" vertical="center" wrapText="1"/>
    </xf>
    <xf numFmtId="0" fontId="7" fillId="2" borderId="5" xfId="147" applyNumberFormat="1" applyFont="1" applyFill="1" applyBorder="1" applyAlignment="1" applyProtection="1">
      <alignment horizontal="center" vertical="center" wrapText="1"/>
    </xf>
    <xf numFmtId="0" fontId="7" fillId="2" borderId="3" xfId="147" applyNumberFormat="1" applyFont="1" applyFill="1" applyBorder="1" applyAlignment="1" applyProtection="1">
      <alignment horizontal="center" vertical="center" wrapText="1"/>
    </xf>
    <xf numFmtId="0" fontId="7" fillId="2" borderId="7" xfId="147" applyNumberFormat="1" applyFont="1" applyFill="1" applyBorder="1" applyAlignment="1" applyProtection="1">
      <alignment horizontal="center" vertical="center" wrapText="1"/>
    </xf>
    <xf numFmtId="0" fontId="7" fillId="0" borderId="8" xfId="147" applyNumberFormat="1" applyFont="1" applyFill="1" applyBorder="1" applyAlignment="1" applyProtection="1">
      <alignment horizontal="center" vertical="center"/>
    </xf>
    <xf numFmtId="0" fontId="7" fillId="0" borderId="8" xfId="147" applyNumberFormat="1" applyFont="1" applyFill="1" applyBorder="1" applyAlignment="1" applyProtection="1">
      <alignment horizontal="center" vertical="center" wrapText="1"/>
    </xf>
    <xf numFmtId="0" fontId="7" fillId="2" borderId="7" xfId="147" applyFont="1" applyFill="1" applyBorder="1" applyAlignment="1">
      <alignment horizontal="center" vertical="center"/>
    </xf>
    <xf numFmtId="0" fontId="7" fillId="2" borderId="8" xfId="147" applyNumberFormat="1" applyFont="1" applyFill="1" applyBorder="1" applyAlignment="1" applyProtection="1">
      <alignment horizontal="center" vertical="center" wrapText="1"/>
    </xf>
    <xf numFmtId="0" fontId="7" fillId="0" borderId="4" xfId="147" applyNumberFormat="1" applyFont="1" applyFill="1" applyBorder="1" applyAlignment="1" applyProtection="1">
      <alignment horizontal="center" vertical="center"/>
    </xf>
    <xf numFmtId="0" fontId="7" fillId="0" borderId="4" xfId="147" applyNumberFormat="1" applyFont="1" applyFill="1" applyBorder="1" applyAlignment="1" applyProtection="1">
      <alignment horizontal="center" vertical="center" wrapText="1"/>
    </xf>
    <xf numFmtId="0" fontId="7" fillId="2" borderId="4" xfId="147" applyFont="1" applyFill="1" applyBorder="1" applyAlignment="1">
      <alignment horizontal="center" vertical="center"/>
    </xf>
    <xf numFmtId="0" fontId="7" fillId="2" borderId="4" xfId="147" applyNumberFormat="1" applyFont="1" applyFill="1" applyBorder="1" applyAlignment="1" applyProtection="1">
      <alignment horizontal="center" vertical="center" wrapText="1"/>
    </xf>
    <xf numFmtId="0" fontId="7" fillId="0" borderId="1" xfId="147" applyFont="1" applyBorder="1" applyAlignment="1">
      <alignment horizontal="center" vertical="center"/>
    </xf>
    <xf numFmtId="180" fontId="8" fillId="0" borderId="1" xfId="147" applyNumberFormat="1" applyFont="1" applyFill="1" applyBorder="1" applyAlignment="1" applyProtection="1">
      <alignment vertical="center" wrapText="1"/>
    </xf>
    <xf numFmtId="49" fontId="8" fillId="0" borderId="1" xfId="147" applyNumberFormat="1" applyFont="1" applyFill="1" applyBorder="1" applyAlignment="1" applyProtection="1">
      <alignment vertical="center" wrapText="1"/>
    </xf>
    <xf numFmtId="0" fontId="9" fillId="0" borderId="1" xfId="147" applyBorder="1">
      <alignment vertical="center"/>
    </xf>
    <xf numFmtId="0" fontId="6" fillId="0" borderId="0" xfId="147" applyFont="1" applyFill="1">
      <alignment vertical="center"/>
    </xf>
    <xf numFmtId="0" fontId="7" fillId="0" borderId="0" xfId="147" applyFont="1">
      <alignment vertical="center"/>
    </xf>
    <xf numFmtId="0" fontId="5" fillId="0" borderId="0" xfId="145" applyFont="1" applyAlignment="1">
      <alignment horizontal="center" vertical="center"/>
    </xf>
    <xf numFmtId="0" fontId="5" fillId="0" borderId="0" xfId="145" applyFont="1" applyAlignment="1">
      <alignment horizontal="centerContinuous" vertical="center"/>
    </xf>
    <xf numFmtId="0" fontId="9" fillId="0" borderId="0" xfId="145">
      <alignment vertical="center"/>
    </xf>
    <xf numFmtId="0" fontId="7" fillId="0" borderId="20" xfId="145" applyNumberFormat="1" applyFont="1" applyFill="1" applyBorder="1" applyAlignment="1" applyProtection="1">
      <alignment horizontal="center" vertical="center"/>
    </xf>
    <xf numFmtId="0" fontId="7" fillId="0" borderId="2" xfId="145" applyNumberFormat="1" applyFont="1" applyFill="1" applyBorder="1" applyAlignment="1" applyProtection="1">
      <alignment horizontal="center" vertical="center"/>
    </xf>
    <xf numFmtId="0" fontId="7" fillId="0" borderId="5" xfId="145" applyNumberFormat="1" applyFont="1" applyFill="1" applyBorder="1" applyAlignment="1" applyProtection="1">
      <alignment horizontal="center" vertical="center"/>
    </xf>
    <xf numFmtId="0" fontId="7" fillId="0" borderId="21" xfId="145" applyNumberFormat="1" applyFont="1" applyFill="1" applyBorder="1" applyAlignment="1" applyProtection="1">
      <alignment horizontal="center" vertical="center"/>
    </xf>
    <xf numFmtId="0" fontId="7" fillId="0" borderId="7" xfId="145" applyNumberFormat="1" applyFont="1" applyFill="1" applyBorder="1" applyAlignment="1" applyProtection="1">
      <alignment horizontal="center" vertical="center"/>
    </xf>
    <xf numFmtId="0" fontId="6" fillId="0" borderId="2" xfId="145" applyFont="1" applyBorder="1" applyAlignment="1">
      <alignment horizontal="center" vertical="center" wrapText="1"/>
    </xf>
    <xf numFmtId="0" fontId="6" fillId="0" borderId="5" xfId="145" applyFont="1" applyBorder="1" applyAlignment="1">
      <alignment horizontal="center" vertical="center" wrapText="1"/>
    </xf>
    <xf numFmtId="0" fontId="7" fillId="0" borderId="22" xfId="145" applyNumberFormat="1" applyFont="1" applyFill="1" applyBorder="1" applyAlignment="1" applyProtection="1">
      <alignment horizontal="center" vertical="center"/>
    </xf>
    <xf numFmtId="0" fontId="7" fillId="0" borderId="4" xfId="145" applyNumberFormat="1" applyFont="1" applyFill="1" applyBorder="1" applyAlignment="1" applyProtection="1">
      <alignment horizontal="center" vertical="center"/>
    </xf>
    <xf numFmtId="0" fontId="6" fillId="0" borderId="1" xfId="145" applyFont="1" applyBorder="1" applyAlignment="1">
      <alignment horizontal="center" vertical="center" wrapText="1"/>
    </xf>
    <xf numFmtId="49" fontId="9" fillId="0" borderId="1" xfId="145" applyNumberFormat="1" applyFont="1" applyFill="1" applyBorder="1" applyAlignment="1" applyProtection="1">
      <alignment horizontal="left"/>
    </xf>
    <xf numFmtId="49" fontId="8" fillId="0" borderId="2" xfId="145" applyNumberFormat="1" applyFont="1" applyFill="1" applyBorder="1" applyAlignment="1" applyProtection="1">
      <alignment horizontal="left" wrapText="1"/>
    </xf>
    <xf numFmtId="49" fontId="8" fillId="0" borderId="1" xfId="145" applyNumberFormat="1" applyFont="1" applyFill="1" applyBorder="1" applyAlignment="1" applyProtection="1">
      <alignment horizontal="left"/>
    </xf>
    <xf numFmtId="177" fontId="8" fillId="0" borderId="1" xfId="145" applyNumberFormat="1" applyFont="1" applyFill="1" applyBorder="1" applyAlignment="1" applyProtection="1">
      <alignment horizontal="right" wrapText="1"/>
    </xf>
    <xf numFmtId="177" fontId="8" fillId="0" borderId="1" xfId="189" applyNumberFormat="1" applyFont="1" applyFill="1" applyBorder="1" applyAlignment="1" applyProtection="1">
      <alignment horizontal="right" wrapText="1"/>
    </xf>
    <xf numFmtId="0" fontId="8" fillId="0" borderId="0" xfId="145" applyFont="1" applyFill="1">
      <alignment vertical="center"/>
    </xf>
    <xf numFmtId="0" fontId="7" fillId="0" borderId="0" xfId="145" applyNumberFormat="1" applyFont="1" applyFill="1" applyAlignment="1" applyProtection="1">
      <alignment horizontal="right" vertical="center"/>
    </xf>
    <xf numFmtId="0" fontId="7" fillId="0" borderId="0" xfId="145" applyFont="1" applyAlignment="1">
      <alignment horizontal="right" vertical="center"/>
    </xf>
    <xf numFmtId="0" fontId="6" fillId="0" borderId="3" xfId="145" applyFont="1" applyBorder="1" applyAlignment="1">
      <alignment horizontal="center" vertical="center" wrapText="1"/>
    </xf>
    <xf numFmtId="0" fontId="6" fillId="0" borderId="1" xfId="27" applyFont="1" applyBorder="1" applyAlignment="1">
      <alignment horizontal="center" vertical="center" wrapText="1"/>
    </xf>
    <xf numFmtId="0" fontId="8" fillId="0" borderId="0" xfId="145" applyFont="1">
      <alignment vertical="center"/>
    </xf>
    <xf numFmtId="0" fontId="9" fillId="0" borderId="0" xfId="145" applyFont="1">
      <alignment vertical="center"/>
    </xf>
    <xf numFmtId="0" fontId="7" fillId="0" borderId="3" xfId="145" applyNumberFormat="1" applyFont="1" applyFill="1" applyBorder="1" applyAlignment="1" applyProtection="1">
      <alignment horizontal="center" vertical="center"/>
    </xf>
    <xf numFmtId="0" fontId="6" fillId="0" borderId="7" xfId="27" applyFont="1" applyBorder="1" applyAlignment="1">
      <alignment horizontal="center" vertical="center" wrapText="1"/>
    </xf>
    <xf numFmtId="0" fontId="6" fillId="0" borderId="4" xfId="27" applyFont="1" applyBorder="1" applyAlignment="1">
      <alignment horizontal="center" vertical="center" wrapText="1"/>
    </xf>
    <xf numFmtId="177" fontId="9" fillId="0" borderId="1" xfId="145" applyNumberFormat="1" applyFont="1" applyFill="1" applyBorder="1" applyAlignment="1">
      <alignment horizontal="right" wrapText="1"/>
    </xf>
    <xf numFmtId="0" fontId="10" fillId="0" borderId="0" xfId="188" applyNumberFormat="1" applyFont="1" applyFill="1" applyAlignment="1" applyProtection="1">
      <alignment horizontal="center" vertical="center"/>
    </xf>
    <xf numFmtId="0" fontId="8" fillId="0" borderId="0" xfId="143" applyFont="1">
      <alignment vertical="center"/>
    </xf>
    <xf numFmtId="0" fontId="6" fillId="0" borderId="7" xfId="143" applyFont="1" applyFill="1" applyBorder="1" applyAlignment="1">
      <alignment horizontal="center" vertical="center" wrapText="1"/>
    </xf>
    <xf numFmtId="0" fontId="6" fillId="0" borderId="7" xfId="143" applyFont="1" applyBorder="1" applyAlignment="1">
      <alignment horizontal="center" vertical="center" wrapText="1"/>
    </xf>
    <xf numFmtId="0" fontId="6" fillId="0" borderId="2" xfId="143" applyFont="1" applyBorder="1" applyAlignment="1">
      <alignment horizontal="center" vertical="center" wrapText="1"/>
    </xf>
    <xf numFmtId="0" fontId="6" fillId="0" borderId="5" xfId="143" applyFont="1" applyBorder="1" applyAlignment="1">
      <alignment horizontal="center" vertical="center" wrapText="1"/>
    </xf>
    <xf numFmtId="0" fontId="6" fillId="0" borderId="8" xfId="143" applyFont="1" applyFill="1" applyBorder="1" applyAlignment="1">
      <alignment horizontal="center" vertical="center" wrapText="1"/>
    </xf>
    <xf numFmtId="0" fontId="6" fillId="0" borderId="8" xfId="143" applyFont="1" applyBorder="1" applyAlignment="1">
      <alignment horizontal="center" vertical="center" wrapText="1"/>
    </xf>
    <xf numFmtId="0" fontId="6" fillId="0" borderId="3" xfId="143" applyFont="1" applyBorder="1" applyAlignment="1">
      <alignment horizontal="center" vertical="center" wrapText="1"/>
    </xf>
    <xf numFmtId="0" fontId="6" fillId="0" borderId="1" xfId="143" applyFont="1" applyBorder="1" applyAlignment="1">
      <alignment horizontal="center" vertical="center" wrapText="1"/>
    </xf>
    <xf numFmtId="0" fontId="6" fillId="0" borderId="4" xfId="143" applyFont="1" applyFill="1" applyBorder="1" applyAlignment="1">
      <alignment horizontal="center" vertical="center" wrapText="1"/>
    </xf>
    <xf numFmtId="0" fontId="6" fillId="0" borderId="4" xfId="143" applyFont="1" applyBorder="1" applyAlignment="1">
      <alignment horizontal="center" vertical="center" wrapText="1"/>
    </xf>
    <xf numFmtId="0" fontId="6" fillId="0" borderId="1" xfId="143" applyFont="1" applyBorder="1" applyAlignment="1">
      <alignment vertical="center" wrapText="1"/>
    </xf>
    <xf numFmtId="0" fontId="8" fillId="0" borderId="2" xfId="143" applyNumberFormat="1" applyFont="1" applyFill="1" applyBorder="1" applyAlignment="1" applyProtection="1">
      <alignment horizontal="left" wrapText="1"/>
    </xf>
    <xf numFmtId="49" fontId="8" fillId="0" borderId="2" xfId="143" applyNumberFormat="1" applyFont="1" applyFill="1" applyBorder="1" applyAlignment="1" applyProtection="1">
      <alignment horizontal="left" wrapText="1"/>
    </xf>
    <xf numFmtId="177" fontId="8" fillId="0" borderId="1" xfId="188" applyNumberFormat="1" applyFont="1" applyFill="1" applyBorder="1" applyAlignment="1" applyProtection="1">
      <alignment horizontal="right" wrapText="1"/>
    </xf>
    <xf numFmtId="0" fontId="9" fillId="0" borderId="0" xfId="143">
      <alignment vertical="center"/>
    </xf>
    <xf numFmtId="0" fontId="6" fillId="0" borderId="0" xfId="143" applyNumberFormat="1" applyFont="1" applyFill="1" applyAlignment="1" applyProtection="1">
      <alignment horizontal="right" vertical="center"/>
    </xf>
    <xf numFmtId="0" fontId="9" fillId="0" borderId="0" xfId="143" applyFont="1">
      <alignment vertical="center"/>
    </xf>
    <xf numFmtId="0" fontId="6" fillId="0" borderId="0" xfId="143" applyNumberFormat="1" applyFont="1" applyFill="1" applyBorder="1" applyAlignment="1" applyProtection="1">
      <alignment horizontal="right" vertical="center"/>
    </xf>
    <xf numFmtId="177" fontId="9" fillId="0" borderId="1" xfId="143" applyNumberFormat="1" applyFont="1" applyFill="1" applyBorder="1" applyAlignment="1">
      <alignment horizontal="right" wrapText="1"/>
    </xf>
    <xf numFmtId="0" fontId="10" fillId="0" borderId="0" xfId="141" applyFont="1" applyAlignment="1">
      <alignment horizontal="center" vertical="center"/>
    </xf>
    <xf numFmtId="0" fontId="9" fillId="0" borderId="0" xfId="141">
      <alignment vertical="center"/>
    </xf>
    <xf numFmtId="0" fontId="8" fillId="0" borderId="6" xfId="141" applyFont="1" applyBorder="1">
      <alignment vertical="center"/>
    </xf>
    <xf numFmtId="0" fontId="6" fillId="0" borderId="1" xfId="141" applyFont="1" applyFill="1" applyBorder="1" applyAlignment="1">
      <alignment horizontal="center" vertical="center"/>
    </xf>
    <xf numFmtId="0" fontId="6" fillId="0" borderId="1" xfId="141" applyFont="1" applyBorder="1" applyAlignment="1">
      <alignment horizontal="center" vertical="center"/>
    </xf>
    <xf numFmtId="0" fontId="6" fillId="0" borderId="1" xfId="141" applyFont="1" applyBorder="1" applyAlignment="1">
      <alignment horizontal="center" vertical="center" wrapText="1"/>
    </xf>
    <xf numFmtId="49" fontId="6" fillId="0" borderId="1" xfId="141" applyNumberFormat="1" applyFont="1" applyFill="1" applyBorder="1" applyAlignment="1" applyProtection="1">
      <alignment vertical="center" wrapText="1"/>
    </xf>
    <xf numFmtId="49" fontId="6" fillId="0" borderId="1" xfId="141" applyNumberFormat="1" applyFont="1" applyFill="1" applyBorder="1" applyAlignment="1" applyProtection="1">
      <alignment horizontal="center" vertical="center"/>
    </xf>
    <xf numFmtId="180" fontId="6" fillId="0" borderId="1" xfId="141" applyNumberFormat="1" applyFont="1" applyFill="1" applyBorder="1" applyAlignment="1" applyProtection="1">
      <alignment horizontal="center" vertical="center" wrapText="1"/>
    </xf>
    <xf numFmtId="181" fontId="6" fillId="0" borderId="1" xfId="141" applyNumberFormat="1" applyFont="1" applyFill="1" applyBorder="1" applyAlignment="1" applyProtection="1">
      <alignment horizontal="right" vertical="center"/>
    </xf>
    <xf numFmtId="0" fontId="4" fillId="0" borderId="0" xfId="141" applyFont="1" applyFill="1" applyAlignment="1">
      <alignment horizontal="left" vertical="center" wrapText="1"/>
    </xf>
    <xf numFmtId="0" fontId="6" fillId="0" borderId="0" xfId="141" applyFont="1" applyAlignment="1">
      <alignment horizontal="right" vertical="center"/>
    </xf>
    <xf numFmtId="0" fontId="6" fillId="0" borderId="6" xfId="141" applyFont="1" applyBorder="1" applyAlignment="1">
      <alignment horizontal="right" vertical="center"/>
    </xf>
    <xf numFmtId="0" fontId="6" fillId="0" borderId="1" xfId="141" applyFont="1" applyFill="1" applyBorder="1">
      <alignment vertical="center"/>
    </xf>
    <xf numFmtId="0" fontId="6" fillId="0" borderId="1" xfId="141" applyFont="1" applyBorder="1">
      <alignment vertical="center"/>
    </xf>
    <xf numFmtId="0" fontId="10" fillId="0" borderId="0" xfId="148" applyFont="1" applyAlignment="1">
      <alignment horizontal="center" vertical="center"/>
    </xf>
    <xf numFmtId="0" fontId="9" fillId="0" borderId="0" xfId="148">
      <alignment vertical="center"/>
    </xf>
    <xf numFmtId="0" fontId="8" fillId="0" borderId="6" xfId="148" applyFont="1" applyBorder="1">
      <alignment vertical="center"/>
    </xf>
    <xf numFmtId="0" fontId="6" fillId="0" borderId="1" xfId="148" applyFont="1" applyFill="1" applyBorder="1" applyAlignment="1">
      <alignment horizontal="center" vertical="center"/>
    </xf>
    <xf numFmtId="0" fontId="6" fillId="0" borderId="1" xfId="148" applyFont="1" applyBorder="1" applyAlignment="1">
      <alignment horizontal="center" vertical="center"/>
    </xf>
    <xf numFmtId="0" fontId="6" fillId="0" borderId="1" xfId="148" applyFont="1" applyBorder="1" applyAlignment="1">
      <alignment horizontal="center" vertical="center" wrapText="1"/>
    </xf>
    <xf numFmtId="0" fontId="8" fillId="0" borderId="1" xfId="148" applyNumberFormat="1" applyFont="1" applyFill="1" applyBorder="1" applyAlignment="1" applyProtection="1">
      <alignment horizontal="left" wrapText="1"/>
    </xf>
    <xf numFmtId="0" fontId="8" fillId="0" borderId="1" xfId="148" applyNumberFormat="1" applyFont="1" applyFill="1" applyBorder="1" applyAlignment="1" applyProtection="1">
      <alignment horizontal="left"/>
    </xf>
    <xf numFmtId="49" fontId="8" fillId="0" borderId="1" xfId="148" applyNumberFormat="1" applyFont="1" applyFill="1" applyBorder="1" applyAlignment="1" applyProtection="1">
      <alignment horizontal="left"/>
    </xf>
    <xf numFmtId="177" fontId="8" fillId="0" borderId="1" xfId="148" applyNumberFormat="1" applyFont="1" applyFill="1" applyBorder="1" applyAlignment="1" applyProtection="1">
      <alignment horizontal="right" wrapText="1"/>
    </xf>
    <xf numFmtId="0" fontId="4" fillId="0" borderId="0" xfId="148" applyFont="1" applyAlignment="1">
      <alignment horizontal="left" vertical="center" wrapText="1"/>
    </xf>
    <xf numFmtId="0" fontId="6" fillId="0" borderId="0" xfId="148" applyFont="1" applyAlignment="1">
      <alignment horizontal="right" vertical="center"/>
    </xf>
    <xf numFmtId="0" fontId="6" fillId="0" borderId="6" xfId="148" applyFont="1" applyBorder="1" applyAlignment="1">
      <alignment horizontal="right" vertical="center"/>
    </xf>
    <xf numFmtId="177" fontId="8" fillId="0" borderId="1" xfId="148" applyNumberFormat="1" applyFont="1" applyFill="1" applyBorder="1" applyAlignment="1">
      <alignment horizontal="right" wrapText="1"/>
    </xf>
    <xf numFmtId="0" fontId="10" fillId="0" borderId="0" xfId="187" applyNumberFormat="1" applyFont="1" applyFill="1" applyAlignment="1" applyProtection="1">
      <alignment horizontal="center" vertical="center"/>
    </xf>
    <xf numFmtId="0" fontId="6" fillId="0" borderId="0" xfId="187" applyNumberFormat="1" applyFont="1" applyFill="1" applyAlignment="1" applyProtection="1">
      <alignment horizontal="centerContinuous" vertical="center"/>
    </xf>
    <xf numFmtId="0" fontId="8" fillId="0" borderId="0" xfId="187" applyNumberFormat="1" applyFont="1" applyFill="1" applyAlignment="1" applyProtection="1">
      <alignment horizontal="centerContinuous" vertical="center"/>
    </xf>
    <xf numFmtId="0" fontId="8" fillId="0" borderId="6" xfId="146" applyFont="1" applyBorder="1">
      <alignment vertical="center"/>
    </xf>
    <xf numFmtId="0" fontId="6" fillId="0" borderId="1" xfId="146" applyFont="1" applyFill="1" applyBorder="1" applyAlignment="1">
      <alignment horizontal="center" vertical="center"/>
    </xf>
    <xf numFmtId="0" fontId="6" fillId="0" borderId="1" xfId="146" applyFont="1" applyBorder="1" applyAlignment="1">
      <alignment horizontal="center" vertical="center"/>
    </xf>
    <xf numFmtId="0" fontId="6" fillId="0" borderId="1" xfId="146" applyFont="1" applyBorder="1" applyAlignment="1">
      <alignment horizontal="center" vertical="center" wrapText="1"/>
    </xf>
    <xf numFmtId="0" fontId="8" fillId="0" borderId="1" xfId="146" applyNumberFormat="1" applyFont="1" applyFill="1" applyBorder="1" applyAlignment="1" applyProtection="1">
      <alignment horizontal="left" wrapText="1"/>
    </xf>
    <xf numFmtId="0" fontId="8" fillId="0" borderId="1" xfId="146" applyNumberFormat="1" applyFont="1" applyFill="1" applyBorder="1" applyAlignment="1" applyProtection="1">
      <alignment horizontal="left"/>
    </xf>
    <xf numFmtId="49" fontId="8" fillId="0" borderId="1" xfId="146" applyNumberFormat="1" applyFont="1" applyFill="1" applyBorder="1" applyAlignment="1" applyProtection="1">
      <alignment horizontal="left"/>
    </xf>
    <xf numFmtId="177" fontId="8" fillId="0" borderId="1" xfId="146" applyNumberFormat="1" applyFont="1" applyFill="1" applyBorder="1" applyAlignment="1" applyProtection="1">
      <alignment horizontal="right" wrapText="1"/>
    </xf>
    <xf numFmtId="0" fontId="4" fillId="0" borderId="0" xfId="146" applyFont="1" applyAlignment="1">
      <alignment vertical="center"/>
    </xf>
    <xf numFmtId="0" fontId="8" fillId="0" borderId="0" xfId="146" applyFont="1">
      <alignment vertical="center"/>
    </xf>
    <xf numFmtId="0" fontId="6" fillId="0" borderId="0" xfId="187" applyNumberFormat="1" applyFont="1" applyFill="1" applyAlignment="1" applyProtection="1">
      <alignment horizontal="right" vertical="center"/>
    </xf>
    <xf numFmtId="0" fontId="9" fillId="0" borderId="0" xfId="146">
      <alignment vertical="center"/>
    </xf>
    <xf numFmtId="0" fontId="6" fillId="0" borderId="6" xfId="146" applyFont="1" applyBorder="1" applyAlignment="1">
      <alignment horizontal="right" vertical="center"/>
    </xf>
    <xf numFmtId="177" fontId="8" fillId="0" borderId="1" xfId="146" applyNumberFormat="1" applyFont="1" applyFill="1" applyBorder="1" applyAlignment="1">
      <alignment horizontal="right" wrapText="1"/>
    </xf>
    <xf numFmtId="0" fontId="5" fillId="0" borderId="0" xfId="144" applyFont="1" applyAlignment="1">
      <alignment horizontal="center" vertical="center"/>
    </xf>
    <xf numFmtId="0" fontId="9" fillId="0" borderId="0" xfId="144">
      <alignment vertical="center"/>
    </xf>
    <xf numFmtId="0" fontId="6" fillId="0" borderId="0" xfId="144" applyFont="1" applyAlignment="1">
      <alignment horizontal="right" vertical="center"/>
    </xf>
    <xf numFmtId="0" fontId="6" fillId="0" borderId="0" xfId="182" applyFont="1" applyFill="1" applyBorder="1" applyAlignment="1">
      <alignment horizontal="left" vertical="center"/>
    </xf>
    <xf numFmtId="0" fontId="8" fillId="0" borderId="0" xfId="144" applyFont="1">
      <alignment vertical="center"/>
    </xf>
    <xf numFmtId="49" fontId="6" fillId="0" borderId="1" xfId="144" applyNumberFormat="1" applyFont="1" applyBorder="1" applyAlignment="1">
      <alignment horizontal="center" vertical="center"/>
    </xf>
    <xf numFmtId="0" fontId="6" fillId="0" borderId="1" xfId="144" applyFont="1" applyBorder="1" applyAlignment="1">
      <alignment horizontal="center" vertical="center"/>
    </xf>
    <xf numFmtId="0" fontId="6" fillId="0" borderId="2" xfId="144" applyFont="1" applyBorder="1" applyAlignment="1">
      <alignment horizontal="center" vertical="center"/>
    </xf>
    <xf numFmtId="0" fontId="6" fillId="0" borderId="5" xfId="144" applyFont="1" applyBorder="1" applyAlignment="1">
      <alignment horizontal="center" vertical="center"/>
    </xf>
    <xf numFmtId="0" fontId="6" fillId="0" borderId="3" xfId="144" applyFont="1" applyBorder="1" applyAlignment="1">
      <alignment horizontal="center" vertical="center"/>
    </xf>
    <xf numFmtId="0" fontId="6" fillId="0" borderId="1" xfId="144" applyNumberFormat="1" applyFont="1" applyFill="1" applyBorder="1" applyAlignment="1">
      <alignment horizontal="left"/>
    </xf>
    <xf numFmtId="177" fontId="6" fillId="0" borderId="1" xfId="144" applyNumberFormat="1" applyFont="1" applyFill="1" applyBorder="1" applyAlignment="1">
      <alignment horizontal="right" wrapText="1"/>
    </xf>
    <xf numFmtId="177" fontId="8" fillId="0" borderId="1" xfId="144" applyNumberFormat="1" applyFont="1" applyFill="1" applyBorder="1" applyAlignment="1" applyProtection="1">
      <alignment horizontal="right" wrapText="1"/>
    </xf>
    <xf numFmtId="0" fontId="10" fillId="0" borderId="0" xfId="142" applyFont="1" applyAlignment="1">
      <alignment horizontal="center" vertical="center"/>
    </xf>
    <xf numFmtId="0" fontId="9" fillId="0" borderId="0" xfId="142">
      <alignment vertical="center"/>
    </xf>
    <xf numFmtId="0" fontId="6" fillId="0" borderId="0" xfId="142" applyFont="1" applyAlignment="1">
      <alignment horizontal="right" vertical="center"/>
    </xf>
    <xf numFmtId="0" fontId="8" fillId="0" borderId="6" xfId="142" applyFont="1" applyBorder="1">
      <alignment vertical="center"/>
    </xf>
    <xf numFmtId="0" fontId="8" fillId="0" borderId="0" xfId="142" applyFont="1" applyBorder="1">
      <alignment vertical="center"/>
    </xf>
    <xf numFmtId="0" fontId="6" fillId="0" borderId="0" xfId="142" applyFont="1" applyBorder="1" applyAlignment="1">
      <alignment horizontal="right" vertical="center"/>
    </xf>
    <xf numFmtId="0" fontId="6" fillId="0" borderId="1" xfId="142" applyFont="1" applyFill="1" applyBorder="1" applyAlignment="1">
      <alignment horizontal="center" vertical="center"/>
    </xf>
    <xf numFmtId="0" fontId="6" fillId="0" borderId="7" xfId="142" applyFont="1" applyBorder="1" applyAlignment="1">
      <alignment horizontal="center" vertical="center"/>
    </xf>
    <xf numFmtId="0" fontId="6" fillId="0" borderId="2" xfId="142" applyFont="1" applyBorder="1" applyAlignment="1">
      <alignment horizontal="center" vertical="center" wrapText="1"/>
    </xf>
    <xf numFmtId="0" fontId="6" fillId="0" borderId="5" xfId="142" applyFont="1" applyBorder="1" applyAlignment="1">
      <alignment horizontal="center" vertical="center" wrapText="1"/>
    </xf>
    <xf numFmtId="0" fontId="6" fillId="0" borderId="7" xfId="142" applyFont="1" applyFill="1" applyBorder="1" applyAlignment="1">
      <alignment horizontal="center" vertical="center"/>
    </xf>
    <xf numFmtId="0" fontId="6" fillId="0" borderId="8" xfId="142" applyFont="1" applyBorder="1" applyAlignment="1">
      <alignment horizontal="center" vertical="center"/>
    </xf>
    <xf numFmtId="0" fontId="9" fillId="0" borderId="8" xfId="142" applyBorder="1" applyAlignment="1">
      <alignment horizontal="center" vertical="center"/>
    </xf>
    <xf numFmtId="0" fontId="6" fillId="0" borderId="1" xfId="142" applyFont="1" applyBorder="1" applyAlignment="1">
      <alignment horizontal="center" vertical="center" wrapText="1"/>
    </xf>
    <xf numFmtId="0" fontId="6" fillId="0" borderId="4" xfId="142" applyFont="1" applyFill="1" applyBorder="1" applyAlignment="1">
      <alignment horizontal="center" vertical="center"/>
    </xf>
    <xf numFmtId="0" fontId="6" fillId="0" borderId="4" xfId="142" applyFont="1" applyBorder="1" applyAlignment="1">
      <alignment horizontal="center" vertical="center"/>
    </xf>
    <xf numFmtId="0" fontId="9" fillId="0" borderId="4" xfId="142" applyBorder="1" applyAlignment="1">
      <alignment horizontal="center" vertical="center"/>
    </xf>
    <xf numFmtId="0" fontId="8" fillId="0" borderId="1" xfId="142" applyNumberFormat="1" applyFont="1" applyFill="1" applyBorder="1" applyAlignment="1" applyProtection="1">
      <alignment horizontal="left"/>
    </xf>
    <xf numFmtId="49" fontId="8" fillId="0" borderId="1" xfId="142" applyNumberFormat="1" applyFont="1" applyFill="1" applyBorder="1" applyAlignment="1" applyProtection="1">
      <alignment horizontal="left"/>
    </xf>
    <xf numFmtId="0" fontId="8" fillId="0" borderId="1" xfId="142" applyNumberFormat="1" applyFont="1" applyFill="1" applyBorder="1" applyAlignment="1" applyProtection="1">
      <alignment horizontal="left" wrapText="1"/>
    </xf>
    <xf numFmtId="177" fontId="8" fillId="0" borderId="1" xfId="142" applyNumberFormat="1" applyFont="1" applyFill="1" applyBorder="1" applyAlignment="1" applyProtection="1">
      <alignment horizontal="right" wrapText="1"/>
    </xf>
    <xf numFmtId="177" fontId="8" fillId="0" borderId="1" xfId="142" applyNumberFormat="1" applyFont="1" applyFill="1" applyBorder="1" applyAlignment="1">
      <alignment horizontal="right" wrapText="1"/>
    </xf>
    <xf numFmtId="0" fontId="8" fillId="0" borderId="0" xfId="142" applyFont="1" applyAlignment="1">
      <alignment horizontal="left" vertical="center"/>
    </xf>
    <xf numFmtId="0" fontId="6" fillId="0" borderId="0" xfId="142" applyFont="1" applyAlignment="1">
      <alignment horizontal="left" vertical="center"/>
    </xf>
    <xf numFmtId="0" fontId="6" fillId="0" borderId="3" xfId="142" applyFont="1" applyBorder="1" applyAlignment="1">
      <alignment horizontal="center" vertical="center" wrapText="1"/>
    </xf>
    <xf numFmtId="0" fontId="6" fillId="0" borderId="7" xfId="142" applyFont="1" applyBorder="1" applyAlignment="1">
      <alignment horizontal="center" vertical="center" wrapText="1"/>
    </xf>
    <xf numFmtId="0" fontId="6" fillId="0" borderId="4" xfId="142" applyFont="1" applyBorder="1" applyAlignment="1">
      <alignment horizontal="center" vertical="center" wrapText="1"/>
    </xf>
    <xf numFmtId="0" fontId="9" fillId="0" borderId="0" xfId="142" applyFont="1">
      <alignment vertical="center"/>
    </xf>
    <xf numFmtId="0" fontId="0" fillId="0" borderId="0" xfId="0" applyFo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right" wrapText="1"/>
    </xf>
    <xf numFmtId="0" fontId="10" fillId="0" borderId="0" xfId="140" applyFont="1" applyAlignment="1">
      <alignment horizontal="center" vertical="center"/>
    </xf>
    <xf numFmtId="0" fontId="9" fillId="0" borderId="0" xfId="140">
      <alignment vertical="center"/>
    </xf>
    <xf numFmtId="0" fontId="8" fillId="0" borderId="0" xfId="49" applyNumberFormat="1" applyFont="1" applyFill="1" applyAlignment="1" applyProtection="1">
      <alignment horizontal="centerContinuous" vertical="center"/>
    </xf>
    <xf numFmtId="0" fontId="8" fillId="0" borderId="0" xfId="140" applyFont="1" applyBorder="1">
      <alignment vertical="center"/>
    </xf>
    <xf numFmtId="0" fontId="8" fillId="0" borderId="6" xfId="140" applyFont="1" applyBorder="1">
      <alignment vertical="center"/>
    </xf>
    <xf numFmtId="0" fontId="6" fillId="0" borderId="1" xfId="140" applyFont="1" applyFill="1" applyBorder="1" applyAlignment="1">
      <alignment horizontal="center" vertical="center"/>
    </xf>
    <xf numFmtId="0" fontId="6" fillId="0" borderId="1" xfId="140" applyFont="1" applyBorder="1" applyAlignment="1">
      <alignment horizontal="center" vertical="center"/>
    </xf>
    <xf numFmtId="0" fontId="6" fillId="0" borderId="1" xfId="140" applyFont="1" applyBorder="1" applyAlignment="1">
      <alignment horizontal="center" vertical="center" wrapText="1"/>
    </xf>
    <xf numFmtId="0" fontId="8" fillId="0" borderId="1" xfId="140" applyNumberFormat="1" applyFont="1" applyFill="1" applyBorder="1" applyAlignment="1" applyProtection="1">
      <alignment horizontal="left" wrapText="1"/>
    </xf>
    <xf numFmtId="0" fontId="8" fillId="0" borderId="1" xfId="140" applyNumberFormat="1" applyFont="1" applyFill="1" applyBorder="1" applyAlignment="1" applyProtection="1">
      <alignment horizontal="left"/>
    </xf>
    <xf numFmtId="49" fontId="8" fillId="0" borderId="1" xfId="140" applyNumberFormat="1" applyFont="1" applyFill="1" applyBorder="1" applyAlignment="1" applyProtection="1">
      <alignment horizontal="left"/>
    </xf>
    <xf numFmtId="177" fontId="8" fillId="0" borderId="1" xfId="140" applyNumberFormat="1" applyFont="1" applyFill="1" applyBorder="1" applyAlignment="1" applyProtection="1">
      <alignment horizontal="right"/>
    </xf>
    <xf numFmtId="0" fontId="8" fillId="0" borderId="0" xfId="140" applyFont="1">
      <alignment vertical="center"/>
    </xf>
    <xf numFmtId="0" fontId="6" fillId="0" borderId="0" xfId="49" applyNumberFormat="1" applyFont="1" applyFill="1" applyAlignment="1" applyProtection="1">
      <alignment horizontal="center" vertical="center"/>
    </xf>
    <xf numFmtId="0" fontId="6" fillId="0" borderId="0" xfId="140" applyFont="1" applyAlignment="1">
      <alignment horizontal="right" vertical="center"/>
    </xf>
    <xf numFmtId="0" fontId="6" fillId="0" borderId="6" xfId="140" applyFont="1" applyBorder="1" applyAlignment="1">
      <alignment horizontal="right" vertical="center"/>
    </xf>
    <xf numFmtId="177" fontId="8" fillId="0" borderId="1" xfId="140" applyNumberFormat="1" applyFont="1" applyFill="1" applyBorder="1" applyAlignment="1">
      <alignment horizontal="right"/>
    </xf>
    <xf numFmtId="177" fontId="8" fillId="0" borderId="1" xfId="135" applyNumberFormat="1" applyFont="1" applyFill="1" applyBorder="1" applyAlignment="1" applyProtection="1">
      <alignment horizontal="right"/>
    </xf>
    <xf numFmtId="0" fontId="9" fillId="3" borderId="1" xfId="0" applyFont="1" applyFill="1" applyBorder="1" applyAlignment="1">
      <alignment vertical="center"/>
    </xf>
    <xf numFmtId="0" fontId="10" fillId="0" borderId="0" xfId="139" applyFont="1" applyAlignment="1">
      <alignment horizontal="center" vertical="center"/>
    </xf>
    <xf numFmtId="0" fontId="9" fillId="0" borderId="0" xfId="139">
      <alignment vertical="center"/>
    </xf>
    <xf numFmtId="0" fontId="8" fillId="0" borderId="6" xfId="139" applyFont="1" applyBorder="1">
      <alignment vertical="center"/>
    </xf>
    <xf numFmtId="0" fontId="6" fillId="0" borderId="7" xfId="139" applyFont="1" applyFill="1" applyBorder="1" applyAlignment="1">
      <alignment horizontal="center" vertical="center"/>
    </xf>
    <xf numFmtId="0" fontId="6" fillId="0" borderId="1" xfId="139" applyFont="1" applyFill="1" applyBorder="1" applyAlignment="1">
      <alignment horizontal="center" vertical="center"/>
    </xf>
    <xf numFmtId="0" fontId="6" fillId="0" borderId="7" xfId="139" applyFont="1" applyBorder="1" applyAlignment="1">
      <alignment horizontal="center" vertical="center"/>
    </xf>
    <xf numFmtId="0" fontId="6" fillId="0" borderId="2" xfId="139" applyFont="1" applyBorder="1" applyAlignment="1">
      <alignment horizontal="center" vertical="center"/>
    </xf>
    <xf numFmtId="0" fontId="6" fillId="0" borderId="5" xfId="139" applyFont="1" applyBorder="1" applyAlignment="1">
      <alignment horizontal="center" vertical="center"/>
    </xf>
    <xf numFmtId="0" fontId="6" fillId="0" borderId="8" xfId="139" applyFont="1" applyFill="1" applyBorder="1" applyAlignment="1">
      <alignment horizontal="center" vertical="center"/>
    </xf>
    <xf numFmtId="0" fontId="6" fillId="0" borderId="8" xfId="139" applyFont="1" applyBorder="1" applyAlignment="1">
      <alignment horizontal="center" vertical="center"/>
    </xf>
    <xf numFmtId="0" fontId="6" fillId="0" borderId="7" xfId="139" applyFont="1" applyBorder="1" applyAlignment="1">
      <alignment horizontal="center" vertical="center" wrapText="1"/>
    </xf>
    <xf numFmtId="0" fontId="6" fillId="0" borderId="2" xfId="139" applyNumberFormat="1" applyFont="1" applyFill="1" applyBorder="1" applyAlignment="1" applyProtection="1">
      <alignment horizontal="center" vertical="center"/>
    </xf>
    <xf numFmtId="0" fontId="6" fillId="0" borderId="5" xfId="139" applyNumberFormat="1" applyFont="1" applyFill="1" applyBorder="1" applyAlignment="1" applyProtection="1">
      <alignment horizontal="center" vertical="center"/>
    </xf>
    <xf numFmtId="0" fontId="6" fillId="0" borderId="4" xfId="139" applyFont="1" applyFill="1" applyBorder="1" applyAlignment="1">
      <alignment horizontal="center" vertical="center"/>
    </xf>
    <xf numFmtId="0" fontId="6" fillId="0" borderId="4" xfId="139" applyFont="1" applyBorder="1" applyAlignment="1">
      <alignment horizontal="center" vertical="center"/>
    </xf>
    <xf numFmtId="0" fontId="6" fillId="0" borderId="4" xfId="139" applyFont="1" applyBorder="1" applyAlignment="1">
      <alignment horizontal="center" vertical="center" wrapText="1"/>
    </xf>
    <xf numFmtId="0" fontId="8" fillId="0" borderId="1" xfId="139" applyNumberFormat="1" applyFont="1" applyFill="1" applyBorder="1" applyAlignment="1" applyProtection="1">
      <alignment horizontal="left" wrapText="1"/>
    </xf>
    <xf numFmtId="0" fontId="8" fillId="0" borderId="4" xfId="139" applyNumberFormat="1" applyFont="1" applyFill="1" applyBorder="1" applyAlignment="1">
      <alignment horizontal="left"/>
    </xf>
    <xf numFmtId="49" fontId="8" fillId="0" borderId="4" xfId="139" applyNumberFormat="1" applyFont="1" applyFill="1" applyBorder="1" applyAlignment="1">
      <alignment horizontal="left"/>
    </xf>
    <xf numFmtId="4" fontId="8" fillId="0" borderId="1" xfId="136" applyNumberFormat="1" applyFont="1" applyFill="1" applyBorder="1" applyAlignment="1" applyProtection="1">
      <alignment horizontal="right"/>
    </xf>
    <xf numFmtId="177" fontId="8" fillId="0" borderId="4" xfId="139" applyNumberFormat="1" applyFont="1" applyFill="1" applyBorder="1" applyAlignment="1">
      <alignment horizontal="right" wrapText="1"/>
    </xf>
    <xf numFmtId="0" fontId="6" fillId="0" borderId="0" xfId="139" applyFont="1" applyAlignment="1">
      <alignment horizontal="right" vertical="center"/>
    </xf>
    <xf numFmtId="0" fontId="6" fillId="0" borderId="6" xfId="139" applyFont="1" applyBorder="1" applyAlignment="1">
      <alignment horizontal="right" vertical="center"/>
    </xf>
    <xf numFmtId="0" fontId="6" fillId="0" borderId="3" xfId="139" applyFont="1" applyBorder="1" applyAlignment="1">
      <alignment horizontal="center" vertical="center"/>
    </xf>
    <xf numFmtId="0" fontId="6" fillId="0" borderId="3" xfId="139" applyNumberFormat="1" applyFont="1" applyFill="1" applyBorder="1" applyAlignment="1" applyProtection="1">
      <alignment horizontal="center" vertical="center"/>
    </xf>
    <xf numFmtId="0" fontId="10" fillId="0" borderId="0" xfId="138" applyFont="1" applyAlignment="1">
      <alignment horizontal="center" vertical="center"/>
    </xf>
    <xf numFmtId="0" fontId="9" fillId="0" borderId="0" xfId="138">
      <alignment vertical="center"/>
    </xf>
    <xf numFmtId="0" fontId="8" fillId="0" borderId="6" xfId="138" applyFont="1" applyBorder="1">
      <alignment vertical="center"/>
    </xf>
    <xf numFmtId="0" fontId="6" fillId="0" borderId="7" xfId="138" applyFont="1" applyFill="1" applyBorder="1" applyAlignment="1">
      <alignment horizontal="center" vertical="center" wrapText="1"/>
    </xf>
    <xf numFmtId="0" fontId="6" fillId="0" borderId="2" xfId="138" applyNumberFormat="1" applyFont="1" applyFill="1" applyBorder="1" applyAlignment="1" applyProtection="1">
      <alignment horizontal="centerContinuous" vertical="center"/>
    </xf>
    <xf numFmtId="0" fontId="6" fillId="0" borderId="5" xfId="138" applyNumberFormat="1" applyFont="1" applyFill="1" applyBorder="1" applyAlignment="1" applyProtection="1">
      <alignment horizontal="centerContinuous" vertical="center"/>
    </xf>
    <xf numFmtId="0" fontId="6" fillId="0" borderId="5" xfId="138" applyFont="1" applyBorder="1" applyAlignment="1">
      <alignment horizontal="centerContinuous" vertical="center"/>
    </xf>
    <xf numFmtId="0" fontId="6" fillId="0" borderId="8" xfId="138" applyFont="1" applyFill="1" applyBorder="1" applyAlignment="1">
      <alignment horizontal="center" vertical="center" wrapText="1"/>
    </xf>
    <xf numFmtId="0" fontId="6" fillId="0" borderId="23" xfId="138" applyFont="1" applyBorder="1" applyAlignment="1">
      <alignment horizontal="center" vertical="center" wrapText="1"/>
    </xf>
    <xf numFmtId="0" fontId="6" fillId="0" borderId="24" xfId="138" applyFont="1" applyBorder="1" applyAlignment="1">
      <alignment horizontal="center" vertical="center" wrapText="1"/>
    </xf>
    <xf numFmtId="0" fontId="6" fillId="0" borderId="20" xfId="138" applyFont="1" applyBorder="1" applyAlignment="1">
      <alignment horizontal="center" vertical="center" wrapText="1"/>
    </xf>
    <xf numFmtId="0" fontId="6" fillId="0" borderId="1" xfId="138" applyFont="1" applyBorder="1" applyAlignment="1">
      <alignment horizontal="center" vertical="center" wrapText="1"/>
    </xf>
    <xf numFmtId="0" fontId="6" fillId="0" borderId="2" xfId="138" applyFont="1" applyBorder="1" applyAlignment="1">
      <alignment horizontal="center" vertical="center" wrapText="1"/>
    </xf>
    <xf numFmtId="0" fontId="6" fillId="0" borderId="4" xfId="138" applyFont="1" applyFill="1" applyBorder="1" applyAlignment="1">
      <alignment horizontal="center" vertical="center" wrapText="1"/>
    </xf>
    <xf numFmtId="0" fontId="6" fillId="0" borderId="25" xfId="138" applyFont="1" applyBorder="1" applyAlignment="1">
      <alignment horizontal="center" vertical="center" wrapText="1"/>
    </xf>
    <xf numFmtId="49" fontId="8" fillId="0" borderId="1" xfId="138" applyNumberFormat="1" applyFont="1" applyFill="1" applyBorder="1" applyAlignment="1">
      <alignment horizontal="left" wrapText="1"/>
    </xf>
    <xf numFmtId="177" fontId="8" fillId="0" borderId="1" xfId="138" applyNumberFormat="1" applyFont="1" applyFill="1" applyBorder="1" applyAlignment="1" applyProtection="1">
      <alignment horizontal="right"/>
    </xf>
    <xf numFmtId="0" fontId="6" fillId="0" borderId="0" xfId="138" applyFont="1" applyAlignment="1">
      <alignment horizontal="right" vertical="center"/>
    </xf>
    <xf numFmtId="0" fontId="6" fillId="0" borderId="6" xfId="138" applyFont="1" applyBorder="1" applyAlignment="1">
      <alignment horizontal="right" vertical="center"/>
    </xf>
    <xf numFmtId="0" fontId="6" fillId="0" borderId="3" xfId="138" applyNumberFormat="1" applyFont="1" applyFill="1" applyBorder="1" applyAlignment="1" applyProtection="1">
      <alignment horizontal="centerContinuous" vertical="center"/>
    </xf>
    <xf numFmtId="0" fontId="6" fillId="0" borderId="5" xfId="138" applyFont="1" applyBorder="1" applyAlignment="1">
      <alignment horizontal="center" vertical="center" wrapText="1"/>
    </xf>
    <xf numFmtId="0" fontId="6" fillId="0" borderId="3" xfId="138" applyFont="1" applyBorder="1" applyAlignment="1">
      <alignment horizontal="center" vertical="center" wrapText="1"/>
    </xf>
    <xf numFmtId="0" fontId="6" fillId="0" borderId="7" xfId="138" applyFont="1" applyBorder="1" applyAlignment="1">
      <alignment horizontal="center" vertical="center" wrapText="1"/>
    </xf>
    <xf numFmtId="0" fontId="6" fillId="0" borderId="2" xfId="138" applyNumberFormat="1" applyFont="1" applyFill="1" applyBorder="1" applyAlignment="1" applyProtection="1">
      <alignment horizontal="center" vertical="center"/>
    </xf>
    <xf numFmtId="0" fontId="6" fillId="0" borderId="5" xfId="138" applyNumberFormat="1" applyFont="1" applyFill="1" applyBorder="1" applyAlignment="1" applyProtection="1">
      <alignment horizontal="center" vertical="center"/>
    </xf>
    <xf numFmtId="0" fontId="6" fillId="0" borderId="3" xfId="138" applyNumberFormat="1" applyFont="1" applyFill="1" applyBorder="1" applyAlignment="1" applyProtection="1">
      <alignment horizontal="center" vertical="center"/>
    </xf>
    <xf numFmtId="0" fontId="6" fillId="0" borderId="4" xfId="138" applyFont="1" applyBorder="1" applyAlignment="1">
      <alignment horizontal="center" vertical="center" wrapText="1"/>
    </xf>
    <xf numFmtId="0" fontId="10" fillId="0" borderId="0" xfId="194" applyNumberFormat="1" applyFont="1" applyFill="1" applyAlignment="1" applyProtection="1">
      <alignment horizontal="center" vertical="center"/>
    </xf>
    <xf numFmtId="0" fontId="10" fillId="0" borderId="0" xfId="194" applyNumberFormat="1" applyFont="1" applyFill="1" applyAlignment="1" applyProtection="1">
      <alignment vertical="center"/>
    </xf>
    <xf numFmtId="0" fontId="8" fillId="0" borderId="6" xfId="137" applyFont="1" applyBorder="1">
      <alignment vertical="center"/>
    </xf>
    <xf numFmtId="0" fontId="9" fillId="0" borderId="0" xfId="137">
      <alignment vertical="center"/>
    </xf>
    <xf numFmtId="0" fontId="6" fillId="0" borderId="1" xfId="137" applyFont="1" applyFill="1" applyBorder="1" applyAlignment="1">
      <alignment horizontal="center" vertical="center"/>
    </xf>
    <xf numFmtId="0" fontId="6" fillId="0" borderId="7" xfId="137" applyFont="1" applyBorder="1" applyAlignment="1">
      <alignment horizontal="center" vertical="center"/>
    </xf>
    <xf numFmtId="0" fontId="6" fillId="0" borderId="2" xfId="137" applyFont="1" applyBorder="1" applyAlignment="1">
      <alignment horizontal="center" vertical="center" wrapText="1"/>
    </xf>
    <xf numFmtId="0" fontId="6" fillId="0" borderId="5" xfId="137" applyFont="1" applyBorder="1" applyAlignment="1">
      <alignment horizontal="center" vertical="center" wrapText="1"/>
    </xf>
    <xf numFmtId="0" fontId="6" fillId="0" borderId="7" xfId="137" applyFont="1" applyFill="1" applyBorder="1" applyAlignment="1">
      <alignment horizontal="center" vertical="center"/>
    </xf>
    <xf numFmtId="0" fontId="6" fillId="0" borderId="8" xfId="137" applyFont="1" applyBorder="1" applyAlignment="1">
      <alignment horizontal="center" vertical="center"/>
    </xf>
    <xf numFmtId="0" fontId="6" fillId="0" borderId="1" xfId="137" applyFont="1" applyBorder="1" applyAlignment="1">
      <alignment horizontal="center" vertical="center" wrapText="1"/>
    </xf>
    <xf numFmtId="0" fontId="6" fillId="0" borderId="3" xfId="137" applyFont="1" applyBorder="1" applyAlignment="1">
      <alignment horizontal="center" vertical="center" wrapText="1"/>
    </xf>
    <xf numFmtId="0" fontId="6" fillId="0" borderId="4" xfId="137" applyFont="1" applyFill="1" applyBorder="1" applyAlignment="1">
      <alignment horizontal="center" vertical="center"/>
    </xf>
    <xf numFmtId="0" fontId="6" fillId="0" borderId="4" xfId="137" applyFont="1" applyBorder="1" applyAlignment="1">
      <alignment horizontal="center" vertical="center"/>
    </xf>
    <xf numFmtId="0" fontId="8" fillId="0" borderId="1" xfId="137" applyNumberFormat="1" applyFont="1" applyFill="1" applyBorder="1" applyAlignment="1" applyProtection="1">
      <alignment horizontal="left"/>
    </xf>
    <xf numFmtId="49" fontId="8" fillId="0" borderId="1" xfId="137" applyNumberFormat="1" applyFont="1" applyFill="1" applyBorder="1" applyAlignment="1" applyProtection="1">
      <alignment horizontal="left"/>
    </xf>
    <xf numFmtId="0" fontId="8" fillId="0" borderId="1" xfId="137" applyNumberFormat="1" applyFont="1" applyFill="1" applyBorder="1" applyAlignment="1" applyProtection="1">
      <alignment horizontal="left" wrapText="1"/>
    </xf>
    <xf numFmtId="177" fontId="8" fillId="0" borderId="1" xfId="137" applyNumberFormat="1" applyFont="1" applyFill="1" applyBorder="1" applyAlignment="1" applyProtection="1">
      <alignment horizontal="right"/>
    </xf>
    <xf numFmtId="0" fontId="6" fillId="0" borderId="0" xfId="194" applyNumberFormat="1" applyFont="1" applyFill="1" applyAlignment="1" applyProtection="1">
      <alignment horizontal="right" vertical="center"/>
    </xf>
    <xf numFmtId="0" fontId="6" fillId="0" borderId="0" xfId="137" applyFont="1" applyBorder="1" applyAlignment="1">
      <alignment vertical="center"/>
    </xf>
    <xf numFmtId="0" fontId="6" fillId="0" borderId="0" xfId="137" applyFont="1" applyBorder="1" applyAlignment="1">
      <alignment horizontal="right" vertical="center"/>
    </xf>
    <xf numFmtId="0" fontId="6" fillId="0" borderId="7" xfId="137" applyFont="1" applyBorder="1" applyAlignment="1">
      <alignment horizontal="center" vertical="center" wrapText="1"/>
    </xf>
    <xf numFmtId="0" fontId="6" fillId="0" borderId="4" xfId="137" applyFont="1" applyBorder="1" applyAlignment="1">
      <alignment horizontal="center" vertical="center" wrapText="1"/>
    </xf>
    <xf numFmtId="0" fontId="9" fillId="0" borderId="0" xfId="137" applyFont="1">
      <alignment vertical="center"/>
    </xf>
    <xf numFmtId="0" fontId="10" fillId="0" borderId="0" xfId="23" applyNumberFormat="1" applyFont="1" applyFill="1" applyAlignment="1" applyProtection="1">
      <alignment horizontal="center" vertical="center"/>
    </xf>
    <xf numFmtId="0" fontId="9" fillId="0" borderId="0" xfId="136">
      <alignment vertical="center"/>
    </xf>
    <xf numFmtId="0" fontId="8" fillId="0" borderId="6" xfId="136" applyFont="1" applyBorder="1">
      <alignment vertical="center"/>
    </xf>
    <xf numFmtId="0" fontId="6" fillId="0" borderId="1" xfId="136" applyFont="1" applyFill="1" applyBorder="1" applyAlignment="1">
      <alignment horizontal="center" vertical="center" wrapText="1"/>
    </xf>
    <xf numFmtId="0" fontId="6" fillId="0" borderId="1" xfId="136" applyFont="1" applyFill="1" applyBorder="1" applyAlignment="1">
      <alignment horizontal="center" vertical="center"/>
    </xf>
    <xf numFmtId="0" fontId="6" fillId="0" borderId="1" xfId="136" applyFont="1" applyBorder="1" applyAlignment="1">
      <alignment horizontal="center" vertical="center"/>
    </xf>
    <xf numFmtId="0" fontId="6" fillId="0" borderId="2" xfId="136" applyNumberFormat="1" applyFont="1" applyFill="1" applyBorder="1" applyAlignment="1" applyProtection="1">
      <alignment horizontal="centerContinuous" vertical="center"/>
    </xf>
    <xf numFmtId="0" fontId="6" fillId="0" borderId="5" xfId="136" applyNumberFormat="1" applyFont="1" applyFill="1" applyBorder="1" applyAlignment="1" applyProtection="1">
      <alignment horizontal="centerContinuous" vertical="center"/>
    </xf>
    <xf numFmtId="0" fontId="6" fillId="0" borderId="7" xfId="136" applyFont="1" applyFill="1" applyBorder="1" applyAlignment="1">
      <alignment horizontal="center" vertical="center"/>
    </xf>
    <xf numFmtId="0" fontId="6" fillId="0" borderId="7" xfId="136" applyFont="1" applyBorder="1" applyAlignment="1">
      <alignment horizontal="center" vertical="center" wrapText="1"/>
    </xf>
    <xf numFmtId="0" fontId="6" fillId="0" borderId="2" xfId="136" applyNumberFormat="1" applyFont="1" applyFill="1" applyBorder="1" applyAlignment="1" applyProtection="1">
      <alignment horizontal="center" vertical="center"/>
    </xf>
    <xf numFmtId="0" fontId="6" fillId="0" borderId="5" xfId="136" applyNumberFormat="1" applyFont="1" applyFill="1" applyBorder="1" applyAlignment="1" applyProtection="1">
      <alignment horizontal="center" vertical="center"/>
    </xf>
    <xf numFmtId="0" fontId="6" fillId="0" borderId="4" xfId="136" applyFont="1" applyFill="1" applyBorder="1" applyAlignment="1">
      <alignment horizontal="center" vertical="center"/>
    </xf>
    <xf numFmtId="0" fontId="6" fillId="0" borderId="4" xfId="136" applyFont="1" applyBorder="1" applyAlignment="1">
      <alignment horizontal="center" vertical="center" wrapText="1"/>
    </xf>
    <xf numFmtId="0" fontId="8" fillId="0" borderId="1" xfId="136" applyNumberFormat="1" applyFont="1" applyFill="1" applyBorder="1" applyAlignment="1" applyProtection="1">
      <alignment horizontal="left" wrapText="1"/>
    </xf>
    <xf numFmtId="0" fontId="8" fillId="0" borderId="1" xfId="136" applyNumberFormat="1" applyFont="1" applyFill="1" applyBorder="1" applyAlignment="1" applyProtection="1">
      <alignment horizontal="left"/>
    </xf>
    <xf numFmtId="49" fontId="8" fillId="0" borderId="1" xfId="136" applyNumberFormat="1" applyFont="1" applyFill="1" applyBorder="1" applyAlignment="1" applyProtection="1">
      <alignment horizontal="left"/>
    </xf>
    <xf numFmtId="0" fontId="6" fillId="0" borderId="0" xfId="136" applyFont="1" applyAlignment="1">
      <alignment horizontal="right" vertical="center"/>
    </xf>
    <xf numFmtId="0" fontId="6" fillId="0" borderId="6" xfId="136" applyFont="1" applyBorder="1" applyAlignment="1">
      <alignment horizontal="right" vertical="center"/>
    </xf>
    <xf numFmtId="0" fontId="6" fillId="0" borderId="3" xfId="136" applyNumberFormat="1" applyFont="1" applyFill="1" applyBorder="1" applyAlignment="1" applyProtection="1">
      <alignment horizontal="centerContinuous" vertical="center"/>
    </xf>
    <xf numFmtId="0" fontId="6" fillId="0" borderId="0" xfId="136" applyFont="1" applyAlignment="1">
      <alignment vertical="center" wrapText="1"/>
    </xf>
    <xf numFmtId="0" fontId="6" fillId="0" borderId="3" xfId="136" applyNumberFormat="1" applyFont="1" applyFill="1" applyBorder="1" applyAlignment="1" applyProtection="1">
      <alignment horizontal="center" vertical="center"/>
    </xf>
    <xf numFmtId="0" fontId="6" fillId="0" borderId="0" xfId="136" applyFont="1" applyFill="1">
      <alignment vertical="center"/>
    </xf>
    <xf numFmtId="0" fontId="10" fillId="0" borderId="0" xfId="193" applyNumberFormat="1" applyFont="1" applyFill="1" applyAlignment="1" applyProtection="1">
      <alignment horizontal="center" vertical="center"/>
    </xf>
    <xf numFmtId="0" fontId="9" fillId="0" borderId="0" xfId="135">
      <alignment vertical="center"/>
    </xf>
    <xf numFmtId="0" fontId="8" fillId="0" borderId="6" xfId="135" applyFont="1" applyBorder="1">
      <alignment vertical="center"/>
    </xf>
    <xf numFmtId="0" fontId="6" fillId="0" borderId="7" xfId="135" applyFont="1" applyFill="1" applyBorder="1" applyAlignment="1">
      <alignment horizontal="center" vertical="center" wrapText="1"/>
    </xf>
    <xf numFmtId="0" fontId="6" fillId="0" borderId="1" xfId="135" applyFont="1" applyFill="1" applyBorder="1" applyAlignment="1">
      <alignment horizontal="center" vertical="center"/>
    </xf>
    <xf numFmtId="0" fontId="6" fillId="0" borderId="7" xfId="135" applyFont="1" applyBorder="1" applyAlignment="1">
      <alignment horizontal="center" vertical="center"/>
    </xf>
    <xf numFmtId="0" fontId="6" fillId="0" borderId="2" xfId="135" applyNumberFormat="1" applyFont="1" applyFill="1" applyBorder="1" applyAlignment="1" applyProtection="1">
      <alignment horizontal="center" vertical="center"/>
    </xf>
    <xf numFmtId="0" fontId="6" fillId="0" borderId="5" xfId="135" applyNumberFormat="1" applyFont="1" applyFill="1" applyBorder="1" applyAlignment="1" applyProtection="1">
      <alignment horizontal="center" vertical="center"/>
    </xf>
    <xf numFmtId="0" fontId="6" fillId="0" borderId="8" xfId="135" applyFont="1" applyFill="1" applyBorder="1" applyAlignment="1">
      <alignment horizontal="center" vertical="center" wrapText="1"/>
    </xf>
    <xf numFmtId="0" fontId="6" fillId="2" borderId="7" xfId="135" applyFont="1" applyFill="1" applyBorder="1" applyAlignment="1">
      <alignment horizontal="center" vertical="center"/>
    </xf>
    <xf numFmtId="0" fontId="6" fillId="0" borderId="8" xfId="135" applyFont="1" applyBorder="1" applyAlignment="1">
      <alignment horizontal="center" vertical="center"/>
    </xf>
    <xf numFmtId="0" fontId="6" fillId="0" borderId="2" xfId="135" applyFont="1" applyBorder="1" applyAlignment="1">
      <alignment horizontal="center" vertical="center" wrapText="1"/>
    </xf>
    <xf numFmtId="0" fontId="6" fillId="0" borderId="5" xfId="135" applyFont="1" applyBorder="1" applyAlignment="1">
      <alignment horizontal="center" vertical="center" wrapText="1"/>
    </xf>
    <xf numFmtId="0" fontId="6" fillId="0" borderId="4" xfId="135" applyFont="1" applyFill="1" applyBorder="1" applyAlignment="1">
      <alignment horizontal="center" vertical="center" wrapText="1"/>
    </xf>
    <xf numFmtId="0" fontId="6" fillId="2" borderId="4" xfId="135" applyFont="1" applyFill="1" applyBorder="1" applyAlignment="1">
      <alignment horizontal="center" vertical="center"/>
    </xf>
    <xf numFmtId="0" fontId="6" fillId="0" borderId="4" xfId="135" applyFont="1" applyBorder="1" applyAlignment="1">
      <alignment horizontal="center" vertical="center"/>
    </xf>
    <xf numFmtId="0" fontId="6" fillId="0" borderId="1" xfId="135" applyFont="1" applyBorder="1" applyAlignment="1">
      <alignment horizontal="center" vertical="center" wrapText="1"/>
    </xf>
    <xf numFmtId="4" fontId="6" fillId="0" borderId="1" xfId="135" applyNumberFormat="1" applyFont="1" applyFill="1" applyBorder="1" applyAlignment="1">
      <alignment horizontal="center" vertical="center" wrapText="1"/>
    </xf>
    <xf numFmtId="0" fontId="8" fillId="0" borderId="1" xfId="135" applyNumberFormat="1" applyFont="1" applyFill="1" applyBorder="1" applyAlignment="1" applyProtection="1">
      <alignment horizontal="left" wrapText="1"/>
    </xf>
    <xf numFmtId="0" fontId="8" fillId="0" borderId="1" xfId="135" applyNumberFormat="1" applyFont="1" applyFill="1" applyBorder="1" applyAlignment="1" applyProtection="1">
      <alignment horizontal="left"/>
    </xf>
    <xf numFmtId="49" fontId="8" fillId="0" borderId="1" xfId="135" applyNumberFormat="1" applyFont="1" applyFill="1" applyBorder="1" applyAlignment="1" applyProtection="1">
      <alignment horizontal="left"/>
    </xf>
    <xf numFmtId="0" fontId="8" fillId="0" borderId="0" xfId="135" applyFont="1" applyAlignment="1">
      <alignment horizontal="left" vertical="center"/>
    </xf>
    <xf numFmtId="0" fontId="7" fillId="0" borderId="0" xfId="135" applyFont="1" applyAlignment="1">
      <alignment horizontal="left" vertical="center"/>
    </xf>
    <xf numFmtId="0" fontId="6" fillId="0" borderId="6" xfId="135" applyFont="1" applyBorder="1" applyAlignment="1">
      <alignment horizontal="right" vertical="center"/>
    </xf>
    <xf numFmtId="0" fontId="6" fillId="0" borderId="3" xfId="135" applyFont="1" applyBorder="1" applyAlignment="1">
      <alignment horizontal="center" vertical="center" wrapText="1"/>
    </xf>
    <xf numFmtId="0" fontId="9" fillId="0" borderId="0" xfId="135" applyFont="1" applyAlignment="1">
      <alignment horizontal="right"/>
    </xf>
    <xf numFmtId="0" fontId="6" fillId="0" borderId="0" xfId="135" applyFont="1" applyBorder="1" applyAlignment="1">
      <alignment horizontal="right" vertical="center"/>
    </xf>
    <xf numFmtId="0" fontId="6" fillId="0" borderId="3" xfId="135" applyNumberFormat="1" applyFont="1" applyFill="1" applyBorder="1" applyAlignment="1" applyProtection="1">
      <alignment horizontal="center" vertical="center"/>
    </xf>
    <xf numFmtId="0" fontId="6" fillId="0" borderId="7" xfId="135" applyFont="1" applyBorder="1" applyAlignment="1">
      <alignment horizontal="center" vertical="center" wrapText="1"/>
    </xf>
    <xf numFmtId="0" fontId="6" fillId="0" borderId="4" xfId="135" applyFont="1" applyBorder="1" applyAlignment="1">
      <alignment horizontal="center" vertical="center" wrapText="1"/>
    </xf>
    <xf numFmtId="0" fontId="10" fillId="0" borderId="0" xfId="191" applyNumberFormat="1" applyFont="1" applyFill="1" applyAlignment="1" applyProtection="1">
      <alignment horizontal="centerContinuous" vertical="center"/>
    </xf>
    <xf numFmtId="0" fontId="9" fillId="0" borderId="0" xfId="180">
      <alignment vertical="center"/>
    </xf>
    <xf numFmtId="0" fontId="0" fillId="0" borderId="20" xfId="0" applyFont="1" applyBorder="1" applyAlignment="1">
      <alignment horizontal="center" vertical="center"/>
    </xf>
    <xf numFmtId="0" fontId="6" fillId="0" borderId="2" xfId="180" applyNumberFormat="1" applyFont="1" applyFill="1" applyBorder="1" applyAlignment="1" applyProtection="1">
      <alignment horizontal="centerContinuous" vertical="center"/>
    </xf>
    <xf numFmtId="0" fontId="6" fillId="0" borderId="5" xfId="180" applyNumberFormat="1" applyFont="1" applyFill="1" applyBorder="1" applyAlignment="1" applyProtection="1">
      <alignment horizontal="centerContinuous" vertical="center"/>
    </xf>
    <xf numFmtId="0" fontId="0" fillId="0" borderId="21" xfId="0" applyBorder="1" applyAlignment="1">
      <alignment horizontal="center" vertical="center"/>
    </xf>
    <xf numFmtId="0" fontId="6" fillId="0" borderId="7" xfId="180" applyFont="1" applyFill="1" applyBorder="1" applyAlignment="1">
      <alignment horizontal="center" vertical="center" wrapText="1"/>
    </xf>
    <xf numFmtId="0" fontId="6" fillId="0" borderId="2" xfId="180" applyFont="1" applyBorder="1" applyAlignment="1">
      <alignment horizontal="center" vertical="center" wrapText="1"/>
    </xf>
    <xf numFmtId="0" fontId="6" fillId="0" borderId="5" xfId="180" applyFont="1" applyBorder="1" applyAlignment="1">
      <alignment horizontal="center" vertical="center" wrapText="1"/>
    </xf>
    <xf numFmtId="0" fontId="6" fillId="0" borderId="3" xfId="180" applyFont="1" applyBorder="1" applyAlignment="1">
      <alignment horizontal="center" vertical="center" wrapText="1"/>
    </xf>
    <xf numFmtId="0" fontId="6" fillId="0" borderId="1" xfId="18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6" fillId="0" borderId="4" xfId="180" applyFont="1" applyFill="1" applyBorder="1" applyAlignment="1">
      <alignment horizontal="center" vertical="center" wrapText="1"/>
    </xf>
    <xf numFmtId="49" fontId="8" fillId="0" borderId="1" xfId="180" applyNumberFormat="1" applyFont="1" applyFill="1" applyBorder="1" applyAlignment="1">
      <alignment horizontal="left" wrapText="1"/>
    </xf>
    <xf numFmtId="177" fontId="8" fillId="0" borderId="4" xfId="180" applyNumberFormat="1" applyFont="1" applyFill="1" applyBorder="1" applyAlignment="1">
      <alignment horizontal="right" wrapText="1"/>
    </xf>
    <xf numFmtId="0" fontId="9" fillId="0" borderId="0" xfId="180" applyAlignment="1">
      <alignment horizontal="centerContinuous" vertical="center"/>
    </xf>
    <xf numFmtId="0" fontId="6" fillId="0" borderId="5" xfId="180" applyFont="1" applyBorder="1" applyAlignment="1">
      <alignment horizontal="centerContinuous" vertical="center"/>
    </xf>
    <xf numFmtId="0" fontId="6" fillId="0" borderId="7" xfId="180" applyFont="1" applyBorder="1" applyAlignment="1">
      <alignment horizontal="center" vertical="center" wrapText="1"/>
    </xf>
    <xf numFmtId="0" fontId="6" fillId="0" borderId="2" xfId="180" applyNumberFormat="1" applyFont="1" applyFill="1" applyBorder="1" applyAlignment="1" applyProtection="1">
      <alignment horizontal="center" vertical="center"/>
    </xf>
    <xf numFmtId="0" fontId="6" fillId="0" borderId="4" xfId="180" applyFont="1" applyBorder="1" applyAlignment="1">
      <alignment horizontal="center" vertical="center" wrapText="1"/>
    </xf>
    <xf numFmtId="182" fontId="8" fillId="0" borderId="4" xfId="180" applyNumberFormat="1" applyFont="1" applyFill="1" applyBorder="1" applyAlignment="1">
      <alignment horizontal="right" wrapText="1"/>
    </xf>
    <xf numFmtId="4" fontId="8" fillId="0" borderId="4" xfId="180" applyNumberFormat="1" applyFont="1" applyFill="1" applyBorder="1" applyAlignment="1">
      <alignment horizontal="right" wrapText="1"/>
    </xf>
    <xf numFmtId="178" fontId="0" fillId="0" borderId="1" xfId="0" applyNumberFormat="1" applyFill="1" applyBorder="1" applyAlignment="1">
      <alignment horizontal="right" wrapText="1"/>
    </xf>
    <xf numFmtId="0" fontId="6" fillId="0" borderId="0" xfId="180" applyFont="1" applyAlignment="1">
      <alignment horizontal="right" vertical="center"/>
    </xf>
    <xf numFmtId="0" fontId="6" fillId="0" borderId="6" xfId="180" applyFont="1" applyBorder="1" applyAlignment="1">
      <alignment horizontal="right" vertical="center"/>
    </xf>
    <xf numFmtId="0" fontId="6" fillId="0" borderId="3" xfId="180" applyNumberFormat="1" applyFont="1" applyFill="1" applyBorder="1" applyAlignment="1" applyProtection="1">
      <alignment horizontal="centerContinuous" vertical="center"/>
    </xf>
    <xf numFmtId="0" fontId="6" fillId="0" borderId="5" xfId="180" applyNumberFormat="1" applyFont="1" applyFill="1" applyBorder="1" applyAlignment="1" applyProtection="1">
      <alignment horizontal="center" vertical="center"/>
    </xf>
    <xf numFmtId="0" fontId="6" fillId="0" borderId="3" xfId="180" applyNumberFormat="1" applyFont="1" applyFill="1" applyBorder="1" applyAlignment="1" applyProtection="1">
      <alignment horizontal="center" vertical="center"/>
    </xf>
    <xf numFmtId="0" fontId="10" fillId="0" borderId="0" xfId="182" applyNumberFormat="1" applyFont="1" applyFill="1" applyAlignment="1" applyProtection="1">
      <alignment horizontal="center" vertical="center"/>
    </xf>
    <xf numFmtId="0" fontId="8" fillId="0" borderId="0" xfId="182" applyFont="1" applyFill="1" applyAlignment="1">
      <alignment horizontal="center" vertical="center"/>
    </xf>
    <xf numFmtId="176" fontId="6" fillId="0" borderId="0" xfId="182" applyNumberFormat="1" applyFont="1" applyFill="1" applyAlignment="1" applyProtection="1">
      <alignment horizontal="right" vertical="center"/>
    </xf>
    <xf numFmtId="176" fontId="8" fillId="0" borderId="6" xfId="182" applyNumberFormat="1" applyFont="1" applyFill="1" applyBorder="1" applyAlignment="1">
      <alignment horizontal="center" vertical="center"/>
    </xf>
    <xf numFmtId="0" fontId="8" fillId="0" borderId="6" xfId="182" applyFont="1" applyFill="1" applyBorder="1" applyAlignment="1">
      <alignment horizontal="center" vertical="center"/>
    </xf>
    <xf numFmtId="0" fontId="6" fillId="0" borderId="1" xfId="182" applyNumberFormat="1" applyFont="1" applyFill="1" applyBorder="1" applyAlignment="1" applyProtection="1">
      <alignment horizontal="centerContinuous" vertical="center"/>
    </xf>
    <xf numFmtId="0" fontId="6" fillId="0" borderId="1" xfId="182" applyNumberFormat="1" applyFont="1" applyFill="1" applyBorder="1" applyAlignment="1" applyProtection="1">
      <alignment horizontal="center" vertical="center"/>
    </xf>
    <xf numFmtId="176" fontId="6" fillId="0" borderId="7" xfId="182" applyNumberFormat="1" applyFont="1" applyFill="1" applyBorder="1" applyAlignment="1" applyProtection="1">
      <alignment horizontal="center" vertical="center"/>
    </xf>
    <xf numFmtId="176" fontId="6" fillId="0" borderId="1" xfId="182" applyNumberFormat="1" applyFont="1" applyFill="1" applyBorder="1" applyAlignment="1" applyProtection="1">
      <alignment horizontal="center" vertical="center"/>
    </xf>
    <xf numFmtId="0" fontId="8" fillId="0" borderId="2" xfId="71" applyFont="1" applyFill="1" applyBorder="1" applyAlignment="1">
      <alignment vertical="center" wrapText="1"/>
    </xf>
    <xf numFmtId="177" fontId="8" fillId="0" borderId="1" xfId="48" applyNumberFormat="1" applyFont="1" applyFill="1" applyBorder="1" applyAlignment="1" applyProtection="1">
      <alignment horizontal="right" vertical="center" wrapText="1"/>
    </xf>
    <xf numFmtId="0" fontId="8" fillId="0" borderId="5" xfId="71" applyFont="1" applyFill="1" applyBorder="1" applyAlignment="1">
      <alignment vertical="center"/>
    </xf>
    <xf numFmtId="177" fontId="8" fillId="0" borderId="7" xfId="48" applyNumberFormat="1" applyFont="1" applyFill="1" applyBorder="1" applyAlignment="1" applyProtection="1">
      <alignment horizontal="right" wrapText="1"/>
    </xf>
    <xf numFmtId="0" fontId="8" fillId="0" borderId="0" xfId="183" applyFont="1" applyFill="1" applyAlignment="1">
      <alignment vertical="center"/>
    </xf>
    <xf numFmtId="177" fontId="8" fillId="0" borderId="1" xfId="182" applyNumberFormat="1" applyFont="1" applyFill="1" applyBorder="1" applyAlignment="1" applyProtection="1">
      <alignment horizontal="right" vertical="center" wrapText="1"/>
    </xf>
    <xf numFmtId="177" fontId="9" fillId="0" borderId="1" xfId="48" applyNumberFormat="1" applyFill="1" applyBorder="1" applyAlignment="1">
      <alignment horizontal="right"/>
    </xf>
    <xf numFmtId="177" fontId="8" fillId="0" borderId="4" xfId="182" applyNumberFormat="1" applyFont="1" applyFill="1" applyBorder="1" applyAlignment="1" applyProtection="1">
      <alignment horizontal="right" vertical="center" wrapText="1"/>
    </xf>
    <xf numFmtId="0" fontId="8" fillId="0" borderId="2" xfId="71" applyFont="1" applyFill="1" applyBorder="1" applyAlignment="1">
      <alignment vertical="center"/>
    </xf>
    <xf numFmtId="0" fontId="8" fillId="0" borderId="24" xfId="71" applyFont="1" applyFill="1" applyBorder="1" applyAlignment="1">
      <alignment vertical="center"/>
    </xf>
    <xf numFmtId="181" fontId="8" fillId="0" borderId="2" xfId="71" applyNumberFormat="1" applyFont="1" applyFill="1" applyBorder="1" applyAlignment="1" applyProtection="1">
      <alignment vertical="center"/>
    </xf>
    <xf numFmtId="0" fontId="8" fillId="0" borderId="6" xfId="71" applyFont="1" applyFill="1" applyBorder="1" applyAlignment="1">
      <alignment vertical="center"/>
    </xf>
    <xf numFmtId="49" fontId="8" fillId="0" borderId="1" xfId="182" applyNumberFormat="1" applyFont="1" applyFill="1" applyBorder="1" applyAlignment="1" applyProtection="1">
      <alignment vertical="center"/>
    </xf>
    <xf numFmtId="0" fontId="8" fillId="0" borderId="1" xfId="71" applyFont="1" applyFill="1" applyBorder="1" applyAlignment="1">
      <alignment vertical="center"/>
    </xf>
    <xf numFmtId="49" fontId="8" fillId="0" borderId="2" xfId="182" applyNumberFormat="1" applyFont="1" applyFill="1" applyBorder="1" applyAlignment="1" applyProtection="1">
      <alignment vertical="center"/>
    </xf>
    <xf numFmtId="177" fontId="8" fillId="0" borderId="1" xfId="48" applyNumberFormat="1" applyFont="1" applyFill="1" applyBorder="1" applyAlignment="1" applyProtection="1">
      <alignment horizontal="right" wrapText="1"/>
    </xf>
    <xf numFmtId="182" fontId="9" fillId="0" borderId="1" xfId="48" applyNumberFormat="1" applyFont="1" applyFill="1" applyBorder="1" applyAlignment="1">
      <alignment horizontal="right"/>
    </xf>
    <xf numFmtId="177" fontId="9" fillId="0" borderId="1" xfId="48" applyNumberFormat="1" applyFont="1" applyFill="1" applyBorder="1" applyAlignment="1">
      <alignment horizontal="right"/>
    </xf>
    <xf numFmtId="177" fontId="0" fillId="0" borderId="1" xfId="0" applyNumberFormat="1" applyBorder="1">
      <alignment vertical="center"/>
    </xf>
    <xf numFmtId="49" fontId="6" fillId="0" borderId="2" xfId="182" applyNumberFormat="1" applyFont="1" applyFill="1" applyBorder="1" applyAlignment="1" applyProtection="1">
      <alignment horizontal="center" vertical="center"/>
    </xf>
    <xf numFmtId="0" fontId="4" fillId="0" borderId="0" xfId="183" applyFont="1" applyAlignment="1">
      <alignment horizontal="left"/>
    </xf>
    <xf numFmtId="0" fontId="4" fillId="0" borderId="0" xfId="183" applyFont="1" applyAlignment="1">
      <alignment horizontal="left" vertical="center" wrapText="1"/>
    </xf>
    <xf numFmtId="0" fontId="5" fillId="0" borderId="0" xfId="179" applyFont="1" applyAlignment="1">
      <alignment horizontal="center" vertical="center"/>
    </xf>
    <xf numFmtId="0" fontId="3" fillId="0" borderId="0" xfId="179" applyFont="1" applyAlignment="1">
      <alignment horizontal="left" vertical="center"/>
    </xf>
    <xf numFmtId="0" fontId="3" fillId="0" borderId="0" xfId="179" applyFont="1">
      <alignment vertical="center"/>
    </xf>
    <xf numFmtId="0" fontId="3" fillId="0" borderId="0" xfId="164" applyFont="1" applyAlignment="1"/>
    <xf numFmtId="0" fontId="9" fillId="0" borderId="0" xfId="164">
      <alignment vertical="center"/>
    </xf>
    <xf numFmtId="0" fontId="9" fillId="0" borderId="0" xfId="164" applyFont="1" applyFill="1" applyAlignment="1"/>
    <xf numFmtId="0" fontId="14" fillId="0" borderId="0" xfId="164" applyFont="1" applyFill="1" applyAlignment="1">
      <alignment horizontal="left" vertical="center"/>
    </xf>
    <xf numFmtId="0" fontId="15" fillId="0" borderId="0" xfId="164" applyNumberFormat="1" applyFont="1" applyFill="1" applyAlignment="1" applyProtection="1">
      <alignment horizontal="center"/>
    </xf>
    <xf numFmtId="0" fontId="16" fillId="0" borderId="0" xfId="164" applyFont="1" applyFill="1" applyAlignment="1">
      <alignment horizontal="center"/>
    </xf>
    <xf numFmtId="0" fontId="17" fillId="0" borderId="0" xfId="164" applyFont="1" applyAlignment="1">
      <alignment horizontal="center" vertical="center"/>
    </xf>
    <xf numFmtId="57" fontId="15" fillId="0" borderId="0" xfId="164" applyNumberFormat="1" applyFont="1" applyFill="1" applyAlignment="1" applyProtection="1">
      <alignment horizontal="center"/>
    </xf>
    <xf numFmtId="0" fontId="5" fillId="0" borderId="0" xfId="164" applyFont="1" applyFill="1" applyAlignment="1">
      <alignment horizontal="center"/>
    </xf>
    <xf numFmtId="31" fontId="5" fillId="0" borderId="0" xfId="164" applyNumberFormat="1" applyFont="1" applyFill="1" applyAlignment="1">
      <alignment horizontal="center"/>
    </xf>
    <xf numFmtId="0" fontId="9" fillId="0" borderId="0" xfId="164" applyFont="1" applyAlignment="1"/>
    <xf numFmtId="182" fontId="9" fillId="0" borderId="0" xfId="164" applyNumberFormat="1" applyFont="1" applyFill="1" applyAlignment="1" applyProtection="1"/>
    <xf numFmtId="0" fontId="9" fillId="0" borderId="0" xfId="164" applyFill="1">
      <alignment vertical="center"/>
    </xf>
    <xf numFmtId="0" fontId="15" fillId="0" borderId="0" xfId="164" applyFont="1" applyFill="1" applyAlignment="1"/>
    <xf numFmtId="49" fontId="15" fillId="0" borderId="0" xfId="164" applyNumberFormat="1" applyFont="1" applyFill="1" applyAlignment="1" applyProtection="1"/>
    <xf numFmtId="182" fontId="18" fillId="0" borderId="0" xfId="164" applyNumberFormat="1" applyFont="1" applyFill="1" applyAlignment="1"/>
    <xf numFmtId="49" fontId="9" fillId="0" borderId="0" xfId="164" applyNumberFormat="1" applyFont="1" applyFill="1" applyAlignment="1" applyProtection="1"/>
    <xf numFmtId="0" fontId="19" fillId="0" borderId="0" xfId="164" applyFont="1" applyAlignment="1"/>
    <xf numFmtId="0" fontId="19" fillId="0" borderId="0" xfId="164" applyFont="1" applyFill="1" applyAlignment="1"/>
  </cellXfs>
  <cellStyles count="200">
    <cellStyle name="常规" xfId="0" builtinId="0"/>
    <cellStyle name="货币[0]" xfId="1" builtinId="7"/>
    <cellStyle name="货币" xfId="2" builtinId="4"/>
    <cellStyle name="60% - 着色 2" xfId="3"/>
    <cellStyle name="20% - 强调文字颜色 1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计算 2" xfId="9"/>
    <cellStyle name="常规 26 2" xfId="10"/>
    <cellStyle name="差" xfId="11" builtinId="27"/>
    <cellStyle name="千位分隔" xfId="12" builtinId="3"/>
    <cellStyle name="20% - 强调文字颜色 3 2 2" xfId="1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好_StartUp" xfId="18"/>
    <cellStyle name="20% - 强调文字颜色 2 2 2" xfId="19"/>
    <cellStyle name="注释" xfId="20" builtinId="10"/>
    <cellStyle name="常规 6" xfId="21"/>
    <cellStyle name="警告文本" xfId="22" builtinId="11"/>
    <cellStyle name="千位分隔[0] 7 2" xfId="23"/>
    <cellStyle name="60% - 强调文字颜色 2" xfId="24" builtinId="36"/>
    <cellStyle name="标题 4" xfId="25" builtinId="19"/>
    <cellStyle name="标题" xfId="26" builtinId="15"/>
    <cellStyle name="常规 5 2" xfId="27"/>
    <cellStyle name="解释性文本" xfId="28" builtinId="53"/>
    <cellStyle name="标题 1" xfId="29" builtinId="16"/>
    <cellStyle name="标题 2" xfId="30" builtinId="17"/>
    <cellStyle name="60% - 强调文字颜色 1" xfId="31" builtinId="32"/>
    <cellStyle name="标题 3" xfId="32" builtinId="18"/>
    <cellStyle name="60% - 强调文字颜色 4" xfId="33" builtinId="44"/>
    <cellStyle name="输出" xfId="34" builtinId="21"/>
    <cellStyle name="计算" xfId="35" builtinId="22"/>
    <cellStyle name="检查单元格" xfId="36" builtinId="23"/>
    <cellStyle name="40% - 强调文字颜色 4 2" xfId="37"/>
    <cellStyle name="20% - 着色 1 2" xfId="38"/>
    <cellStyle name="链接单元格" xfId="39" builtinId="24"/>
    <cellStyle name="40% - 着色 5 2" xfId="40"/>
    <cellStyle name="20% - 强调文字颜色 6" xfId="41" builtinId="50"/>
    <cellStyle name="强调文字颜色 2" xfId="42" builtinId="33"/>
    <cellStyle name="汇总" xfId="43" builtinId="25"/>
    <cellStyle name="好" xfId="44" builtinId="26"/>
    <cellStyle name="适中" xfId="45" builtinId="28"/>
    <cellStyle name="着色 5" xfId="46"/>
    <cellStyle name="20% - 强调文字颜色 5" xfId="47" builtinId="46"/>
    <cellStyle name="常规 8 2" xfId="48"/>
    <cellStyle name="千位分隔[0] 11 2" xfId="49"/>
    <cellStyle name="强调文字颜色 1" xfId="50" builtinId="29"/>
    <cellStyle name="20% - 强调文字颜色 1" xfId="51" builtinId="30"/>
    <cellStyle name="40% - 强调文字颜色 1" xfId="52" builtinId="31"/>
    <cellStyle name="输出 2" xfId="53"/>
    <cellStyle name="20% - 强调文字颜色 2" xfId="54" builtinId="34"/>
    <cellStyle name="40% - 强调文字颜色 2" xfId="55" builtinId="35"/>
    <cellStyle name="强调文字颜色 3" xfId="56" builtinId="37"/>
    <cellStyle name="强调文字颜色 4" xfId="57" builtinId="41"/>
    <cellStyle name="20% - 强调文字颜色 4" xfId="58" builtinId="42"/>
    <cellStyle name="20% - 着色 1" xfId="59"/>
    <cellStyle name="40% - 强调文字颜色 4" xfId="60" builtinId="43"/>
    <cellStyle name="强调文字颜色 5" xfId="61" builtinId="45"/>
    <cellStyle name="20% - 着色 2" xfId="62"/>
    <cellStyle name="40% - 强调文字颜色 5" xfId="63" builtinId="47"/>
    <cellStyle name="60% - 强调文字颜色 5" xfId="64" builtinId="48"/>
    <cellStyle name="强调文字颜色 6" xfId="65" builtinId="49"/>
    <cellStyle name="20% - 着色 3" xfId="66"/>
    <cellStyle name="适中 2" xfId="67"/>
    <cellStyle name="40% - 强调文字颜色 6" xfId="68" builtinId="51"/>
    <cellStyle name="60% - 强调文字颜色 6" xfId="69" builtinId="52"/>
    <cellStyle name="20% - 强调文字颜色 4 2 2" xfId="70"/>
    <cellStyle name="常规 3 2" xfId="71"/>
    <cellStyle name="20% - 强调文字颜色 3 2" xfId="72"/>
    <cellStyle name="着色 4" xfId="73"/>
    <cellStyle name="20% - 强调文字颜色 1 2 2" xfId="74"/>
    <cellStyle name="20% - 强调文字颜色 2 2" xfId="75"/>
    <cellStyle name="20% - 强调文字颜色 4 2" xfId="76"/>
    <cellStyle name="常规 3" xfId="77"/>
    <cellStyle name="20% - 强调文字颜色 5 2" xfId="78"/>
    <cellStyle name="20% - 强调文字颜色 5 2 2" xfId="79"/>
    <cellStyle name="40% - 着色 2" xfId="80"/>
    <cellStyle name="20% - 强调文字颜色 6 2" xfId="81"/>
    <cellStyle name="20% - 强调文字颜色 6 2 2" xfId="82"/>
    <cellStyle name="20% - 着色 2 2" xfId="83"/>
    <cellStyle name="40% - 强调文字颜色 5 2" xfId="84"/>
    <cellStyle name="20% - 着色 3 2" xfId="85"/>
    <cellStyle name="40% - 强调文字颜色 6 2" xfId="86"/>
    <cellStyle name="20% - 着色 4" xfId="87"/>
    <cellStyle name="20% - 着色 4 2" xfId="88"/>
    <cellStyle name="20% - 着色 5" xfId="89"/>
    <cellStyle name="着色 1" xfId="90"/>
    <cellStyle name="20% - 着色 5 2" xfId="91"/>
    <cellStyle name="20% - 着色 6" xfId="92"/>
    <cellStyle name="着色 2" xfId="93"/>
    <cellStyle name="20% - 着色 6 2" xfId="94"/>
    <cellStyle name="40% - 强调文字颜色 1 2" xfId="95"/>
    <cellStyle name="40% - 强调文字颜色 1 2 2" xfId="96"/>
    <cellStyle name="40% - 强调文字颜色 2 2" xfId="97"/>
    <cellStyle name="40% - 强调文字颜色 2 2 2" xfId="98"/>
    <cellStyle name="40% - 强调文字颜色 3 2" xfId="99"/>
    <cellStyle name="40% - 强调文字颜色 3 2 2" xfId="100"/>
    <cellStyle name="40% - 强调文字颜色 4 2 2" xfId="101"/>
    <cellStyle name="检查单元格 2" xfId="102"/>
    <cellStyle name="40% - 强调文字颜色 5 2 2" xfId="103"/>
    <cellStyle name="40% - 强调文字颜色 6 2 2" xfId="104"/>
    <cellStyle name="40% - 着色 1" xfId="105"/>
    <cellStyle name="40% - 着色 1 2" xfId="106"/>
    <cellStyle name="40% - 着色 2 2" xfId="107"/>
    <cellStyle name="40% - 着色 3" xfId="108"/>
    <cellStyle name="40% - 着色 3 2" xfId="109"/>
    <cellStyle name="40% - 着色 4" xfId="110"/>
    <cellStyle name="40% - 着色 4 2" xfId="111"/>
    <cellStyle name="40% - 着色 5" xfId="112"/>
    <cellStyle name="40% - 着色 6" xfId="113"/>
    <cellStyle name="40% - 着色 6 2" xfId="114"/>
    <cellStyle name="60% - 强调文字颜色 1 2" xfId="115"/>
    <cellStyle name="着色 6" xfId="116"/>
    <cellStyle name="60% - 强调文字颜色 2 2" xfId="117"/>
    <cellStyle name="常规 5" xfId="118"/>
    <cellStyle name="60% - 强调文字颜色 3 2" xfId="119"/>
    <cellStyle name="60% - 强调文字颜色 4 2" xfId="120"/>
    <cellStyle name="60% - 强调文字颜色 5 2" xfId="121"/>
    <cellStyle name="60% - 强调文字颜色 6 2" xfId="122"/>
    <cellStyle name="60% - 着色 1" xfId="123"/>
    <cellStyle name="60% - 着色 3" xfId="124"/>
    <cellStyle name="60% - 着色 4" xfId="125"/>
    <cellStyle name="60% - 着色 5" xfId="126"/>
    <cellStyle name="60% - 着色 6" xfId="127"/>
    <cellStyle name="ColLevel_1" xfId="128"/>
    <cellStyle name="RowLevel_1" xfId="129"/>
    <cellStyle name="强调文字颜色 1 2" xfId="130"/>
    <cellStyle name="差 2" xfId="131"/>
    <cellStyle name="差_（新增预算公开表20160201）2016年鞍山市市本级一般公共预算经济分类预算表" xfId="132"/>
    <cellStyle name="差_StartUp" xfId="133"/>
    <cellStyle name="差_填报模板 " xfId="134"/>
    <cellStyle name="常规 10 2" xfId="135"/>
    <cellStyle name="常规 11 2" xfId="136"/>
    <cellStyle name="常规 12 2" xfId="137"/>
    <cellStyle name="常规 13 2" xfId="138"/>
    <cellStyle name="常规 14 2" xfId="139"/>
    <cellStyle name="常规 15 2" xfId="140"/>
    <cellStyle name="常规 20 2" xfId="141"/>
    <cellStyle name="常规 16 2" xfId="142"/>
    <cellStyle name="常规 21 2" xfId="143"/>
    <cellStyle name="常规 17 2" xfId="144"/>
    <cellStyle name="常规 22 2" xfId="145"/>
    <cellStyle name="常规 18 2" xfId="146"/>
    <cellStyle name="常规 23 2" xfId="147"/>
    <cellStyle name="常规 19 2" xfId="148"/>
    <cellStyle name="常规 24 2" xfId="149"/>
    <cellStyle name="常规 2 10" xfId="150"/>
    <cellStyle name="常规 2 11" xfId="151"/>
    <cellStyle name="常规 2 12" xfId="152"/>
    <cellStyle name="常规 2 13" xfId="153"/>
    <cellStyle name="常规 2 14" xfId="154"/>
    <cellStyle name="常规 2 15" xfId="155"/>
    <cellStyle name="常规 2 20" xfId="156"/>
    <cellStyle name="常规 2 16" xfId="157"/>
    <cellStyle name="常规 2 21" xfId="158"/>
    <cellStyle name="常规 2 17" xfId="159"/>
    <cellStyle name="常规 2 22" xfId="160"/>
    <cellStyle name="常规 2 18" xfId="161"/>
    <cellStyle name="常规 2 23" xfId="162"/>
    <cellStyle name="常规 2 19" xfId="163"/>
    <cellStyle name="常规 2 24" xfId="164"/>
    <cellStyle name="常规 2 2" xfId="165"/>
    <cellStyle name="常规 2 3" xfId="166"/>
    <cellStyle name="常规 2 4" xfId="167"/>
    <cellStyle name="常规 2 5" xfId="168"/>
    <cellStyle name="强调文字颜色 4 2" xfId="169"/>
    <cellStyle name="常规 2 6" xfId="170"/>
    <cellStyle name="常规 2 7" xfId="171"/>
    <cellStyle name="常规 2 8" xfId="172"/>
    <cellStyle name="输入 2" xfId="173"/>
    <cellStyle name="常规 2 9" xfId="174"/>
    <cellStyle name="常规 25 2" xfId="175"/>
    <cellStyle name="常规 4" xfId="176"/>
    <cellStyle name="常规 6 2" xfId="177"/>
    <cellStyle name="注释 2" xfId="178"/>
    <cellStyle name="常规 7 2" xfId="179"/>
    <cellStyle name="常规 9 2" xfId="180"/>
    <cellStyle name="常规_2014年政府预算公开模板" xfId="181"/>
    <cellStyle name="常规_Sheet1 2" xfId="182"/>
    <cellStyle name="常规_附件1：2016年部门预算和“三公”经费预算公开表样" xfId="183"/>
    <cellStyle name="好 2" xfId="184"/>
    <cellStyle name="好_（新增预算公开表20160201）2016年鞍山市市本级一般公共预算经济分类预算表" xfId="185"/>
    <cellStyle name="好_填报模板 " xfId="186"/>
    <cellStyle name="千位分隔[0] 14 2" xfId="187"/>
    <cellStyle name="千位分隔[0] 17 2" xfId="188"/>
    <cellStyle name="千位分隔[0] 18 2" xfId="189"/>
    <cellStyle name="千位分隔[0] 21 2" xfId="190"/>
    <cellStyle name="千位分隔[0] 5 2" xfId="191"/>
    <cellStyle name="强调文字颜色 6 2" xfId="192"/>
    <cellStyle name="千位分隔[0] 6 2" xfId="193"/>
    <cellStyle name="千位分隔[0] 8 2" xfId="194"/>
    <cellStyle name="强调文字颜色 2 2" xfId="195"/>
    <cellStyle name="强调文字颜色 3 2" xfId="196"/>
    <cellStyle name="强调文字颜色 5 2" xfId="197"/>
    <cellStyle name="着色 3" xfId="198"/>
    <cellStyle name="注释 2 2" xfId="19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2"/>
  <sheetViews>
    <sheetView showGridLines="0" showZeros="0" tabSelected="1" workbookViewId="0">
      <selection activeCell="A8" sqref="A8:P8"/>
    </sheetView>
  </sheetViews>
  <sheetFormatPr defaultColWidth="9" defaultRowHeight="13.5"/>
  <sheetData>
    <row r="1" ht="14.25" customHeight="1" spans="1:26">
      <c r="A1" s="469"/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</row>
    <row r="2" customHeight="1" spans="1:26">
      <c r="A2" s="470"/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</row>
    <row r="3" customHeight="1" spans="1:26">
      <c r="A3" s="470"/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</row>
    <row r="4" customHeight="1" spans="1:26">
      <c r="A4" s="470"/>
      <c r="B4" s="470"/>
      <c r="C4" s="470"/>
      <c r="D4" s="470"/>
      <c r="E4" s="470"/>
      <c r="F4" s="470"/>
      <c r="G4" s="470"/>
      <c r="H4" s="471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/>
    </row>
    <row r="5" ht="18.75" customHeight="1" spans="1:26">
      <c r="A5" s="472" t="s">
        <v>0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  <c r="V5" s="471"/>
      <c r="W5" s="480"/>
      <c r="X5" s="481"/>
      <c r="Y5" s="481"/>
      <c r="Z5" s="481"/>
    </row>
    <row r="6" customHeight="1" spans="1:26">
      <c r="A6" s="470"/>
      <c r="B6" s="470"/>
      <c r="C6" s="470"/>
      <c r="D6" s="471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1"/>
      <c r="V6" s="471"/>
      <c r="W6" s="471"/>
      <c r="X6" s="471"/>
      <c r="Y6" s="470"/>
      <c r="Z6" s="470"/>
    </row>
    <row r="7" customHeight="1" spans="1:26">
      <c r="A7" s="470"/>
      <c r="B7" s="470"/>
      <c r="C7" s="470"/>
      <c r="D7" s="471"/>
      <c r="E7" s="470"/>
      <c r="F7" s="470"/>
      <c r="G7" s="470"/>
      <c r="H7" s="470"/>
      <c r="I7" s="470"/>
      <c r="J7" s="470"/>
      <c r="K7" s="470"/>
      <c r="L7" s="470"/>
      <c r="M7" s="470"/>
      <c r="N7" s="471"/>
      <c r="O7" s="471"/>
      <c r="P7" s="470"/>
      <c r="Q7" s="470"/>
      <c r="R7" s="470"/>
      <c r="S7" s="470"/>
      <c r="T7" s="470"/>
      <c r="U7" s="471"/>
      <c r="V7" s="471"/>
      <c r="W7" s="471"/>
      <c r="X7" s="471"/>
      <c r="Y7" s="470"/>
      <c r="Z7" s="470"/>
    </row>
    <row r="8" s="44" customFormat="1" ht="31.5" spans="1:26">
      <c r="A8" s="473" t="s">
        <v>1</v>
      </c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82"/>
      <c r="R8" s="482"/>
      <c r="S8" s="482"/>
      <c r="T8" s="483"/>
      <c r="U8" s="484">
        <v>340.2</v>
      </c>
      <c r="V8" s="482"/>
      <c r="W8" s="482"/>
      <c r="X8" s="482"/>
      <c r="Y8" s="481"/>
      <c r="Z8" s="481"/>
    </row>
    <row r="9" ht="18.75" spans="1:26">
      <c r="A9" s="474"/>
      <c r="B9" s="474"/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1"/>
      <c r="Q9" s="470"/>
      <c r="R9" s="470"/>
      <c r="S9" s="470"/>
      <c r="T9" s="485"/>
      <c r="U9" s="471"/>
      <c r="V9" s="471"/>
      <c r="W9" s="471"/>
      <c r="X9" s="471"/>
      <c r="Y9" s="470"/>
      <c r="Z9" s="470"/>
    </row>
    <row r="10" spans="1:26">
      <c r="A10" s="471"/>
      <c r="B10" s="471"/>
      <c r="C10" s="470"/>
      <c r="D10" s="471"/>
      <c r="E10" s="471"/>
      <c r="F10" s="470"/>
      <c r="G10" s="470"/>
      <c r="H10" s="471"/>
      <c r="I10" s="470"/>
      <c r="J10" s="470"/>
      <c r="K10" s="470"/>
      <c r="L10" s="470"/>
      <c r="M10" s="470"/>
      <c r="N10" s="471"/>
      <c r="O10" s="471"/>
      <c r="P10" s="470"/>
      <c r="Q10" s="470"/>
      <c r="R10" s="470"/>
      <c r="S10" s="470"/>
      <c r="T10" s="470"/>
      <c r="U10" s="471"/>
      <c r="V10" s="471"/>
      <c r="W10" s="470"/>
      <c r="X10" s="471"/>
      <c r="Y10" s="470"/>
      <c r="Z10" s="470"/>
    </row>
    <row r="11" ht="25.5" spans="1:26">
      <c r="A11" s="475"/>
      <c r="B11" s="475"/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5"/>
      <c r="N11" s="475"/>
      <c r="O11" s="475"/>
      <c r="P11" s="475"/>
      <c r="Q11" s="470"/>
      <c r="R11" s="470"/>
      <c r="S11" s="470"/>
      <c r="T11" s="470"/>
      <c r="U11" s="471"/>
      <c r="V11" s="471"/>
      <c r="W11" s="470"/>
      <c r="X11" s="471"/>
      <c r="Y11" s="470"/>
      <c r="Z11" s="470"/>
    </row>
    <row r="12" ht="31.5" spans="1:26">
      <c r="A12" s="476"/>
      <c r="B12" s="473"/>
      <c r="C12" s="473"/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73"/>
      <c r="P12" s="473"/>
      <c r="Q12" s="470"/>
      <c r="R12" s="470"/>
      <c r="S12" s="471"/>
      <c r="T12" s="471"/>
      <c r="U12" s="471"/>
      <c r="V12" s="471"/>
      <c r="W12" s="471"/>
      <c r="X12" s="471"/>
      <c r="Y12" s="470"/>
      <c r="Z12" s="470"/>
    </row>
    <row r="13" spans="1:26">
      <c r="A13" s="470"/>
      <c r="B13" s="470"/>
      <c r="C13" s="470"/>
      <c r="D13" s="470"/>
      <c r="E13" s="470"/>
      <c r="F13" s="470"/>
      <c r="G13" s="470"/>
      <c r="H13" s="471"/>
      <c r="I13" s="470"/>
      <c r="J13" s="470"/>
      <c r="K13" s="470"/>
      <c r="L13" s="470"/>
      <c r="M13" s="470"/>
      <c r="N13" s="470"/>
      <c r="O13" s="470"/>
      <c r="P13" s="470"/>
      <c r="Q13" s="470"/>
      <c r="R13" s="471"/>
      <c r="S13" s="471"/>
      <c r="T13" s="470"/>
      <c r="U13" s="471"/>
      <c r="V13" s="471"/>
      <c r="W13" s="471"/>
      <c r="X13" s="471"/>
      <c r="Y13" s="470"/>
      <c r="Z13" s="470"/>
    </row>
    <row r="14" ht="25.5" spans="1:26">
      <c r="A14" s="477"/>
      <c r="B14" s="477"/>
      <c r="C14" s="477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86"/>
      <c r="R14" s="487"/>
      <c r="S14" s="487"/>
      <c r="T14" s="486"/>
      <c r="U14" s="487"/>
      <c r="V14" s="487"/>
      <c r="W14" s="487"/>
      <c r="X14" s="487"/>
      <c r="Y14" s="487"/>
      <c r="Z14" s="487"/>
    </row>
    <row r="15" ht="25.5" spans="1:26">
      <c r="A15" s="478"/>
      <c r="B15" s="478"/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86"/>
      <c r="R15" s="486"/>
      <c r="S15" s="487"/>
      <c r="T15" s="487"/>
      <c r="U15" s="487"/>
      <c r="V15" s="487"/>
      <c r="W15" s="487"/>
      <c r="X15" s="470"/>
      <c r="Y15" s="470"/>
      <c r="Z15" s="487"/>
    </row>
    <row r="16" spans="1:26">
      <c r="A16" s="470"/>
      <c r="B16" s="470"/>
      <c r="C16" s="470"/>
      <c r="D16" s="470"/>
      <c r="E16" s="470"/>
      <c r="F16" s="470"/>
      <c r="G16" s="470"/>
      <c r="H16" s="470"/>
      <c r="I16" s="470"/>
      <c r="J16" s="470"/>
      <c r="K16" s="470"/>
      <c r="L16" s="470"/>
      <c r="M16" s="470"/>
      <c r="N16" s="470"/>
      <c r="O16" s="471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1"/>
    </row>
    <row r="17" spans="1:26">
      <c r="A17" s="470"/>
      <c r="B17" s="470"/>
      <c r="C17" s="470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</row>
    <row r="18" spans="1:26">
      <c r="A18" s="470"/>
      <c r="B18" s="470"/>
      <c r="C18" s="470"/>
      <c r="D18" s="470"/>
      <c r="E18" s="470"/>
      <c r="F18" s="470"/>
      <c r="G18" s="470"/>
      <c r="H18" s="470"/>
      <c r="I18" s="470"/>
      <c r="J18" s="470"/>
      <c r="K18" s="470"/>
      <c r="L18" s="470"/>
      <c r="M18" s="470"/>
      <c r="N18" s="470"/>
      <c r="O18" s="470"/>
      <c r="P18" s="470"/>
      <c r="Q18" s="470"/>
      <c r="R18" s="470"/>
      <c r="S18" s="470"/>
      <c r="T18" s="470"/>
      <c r="U18" s="470"/>
      <c r="V18" s="470"/>
      <c r="W18" s="470"/>
      <c r="X18" s="470"/>
      <c r="Y18" s="470"/>
      <c r="Z18" s="470"/>
    </row>
    <row r="19" spans="1:26">
      <c r="A19" s="470"/>
      <c r="B19" s="470"/>
      <c r="C19" s="470"/>
      <c r="D19" s="470"/>
      <c r="E19" s="470"/>
      <c r="F19" s="470"/>
      <c r="G19" s="470"/>
      <c r="H19" s="470"/>
      <c r="I19" s="470"/>
      <c r="J19" s="470"/>
      <c r="K19" s="470"/>
      <c r="L19" s="470"/>
      <c r="M19" s="470"/>
      <c r="N19" s="470"/>
      <c r="O19" s="470"/>
      <c r="P19" s="470"/>
      <c r="Q19" s="470"/>
      <c r="R19" s="470"/>
      <c r="S19" s="470"/>
      <c r="T19" s="470"/>
      <c r="U19" s="470"/>
      <c r="V19" s="470"/>
      <c r="W19" s="470"/>
      <c r="X19" s="470"/>
      <c r="Y19" s="470"/>
      <c r="Z19" s="470"/>
    </row>
    <row r="20" spans="1:26">
      <c r="A20" s="470"/>
      <c r="B20" s="470"/>
      <c r="C20" s="470"/>
      <c r="D20" s="470"/>
      <c r="E20" s="470"/>
      <c r="F20" s="470"/>
      <c r="G20" s="470"/>
      <c r="H20" s="470"/>
      <c r="I20" s="470"/>
      <c r="J20" s="470"/>
      <c r="K20" s="470"/>
      <c r="L20" s="470"/>
      <c r="M20" s="471"/>
      <c r="N20" s="470"/>
      <c r="O20" s="470"/>
      <c r="P20" s="470"/>
      <c r="Q20" s="470"/>
      <c r="R20" s="470"/>
      <c r="S20" s="470"/>
      <c r="T20" s="470"/>
      <c r="U20" s="470"/>
      <c r="V20" s="470"/>
      <c r="W20" s="470"/>
      <c r="X20" s="470"/>
      <c r="Y20" s="470"/>
      <c r="Z20" s="470"/>
    </row>
    <row r="21" spans="1:26">
      <c r="A21" s="470"/>
      <c r="B21" s="470"/>
      <c r="C21" s="470"/>
      <c r="D21" s="470"/>
      <c r="E21" s="470"/>
      <c r="F21" s="470"/>
      <c r="G21" s="470"/>
      <c r="H21" s="470"/>
      <c r="I21" s="470"/>
      <c r="J21" s="470"/>
      <c r="K21" s="470"/>
      <c r="L21" s="470"/>
      <c r="M21" s="471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</row>
    <row r="22" spans="1:26">
      <c r="A22" s="470"/>
      <c r="B22" s="479" t="s">
        <v>2</v>
      </c>
      <c r="C22" s="470"/>
      <c r="D22" s="470"/>
      <c r="E22" s="470"/>
      <c r="F22" s="470"/>
      <c r="G22" s="470"/>
      <c r="H22" s="470"/>
      <c r="I22" s="470"/>
      <c r="J22" s="470"/>
      <c r="K22" s="470"/>
      <c r="L22" s="470"/>
      <c r="M22" s="470"/>
      <c r="N22" s="470"/>
      <c r="O22" s="470"/>
      <c r="P22" s="470"/>
      <c r="Q22" s="470"/>
      <c r="R22" s="470"/>
      <c r="S22" s="470"/>
      <c r="T22" s="470"/>
      <c r="U22" s="470"/>
      <c r="V22" s="470"/>
      <c r="W22" s="470"/>
      <c r="X22" s="470"/>
      <c r="Y22" s="470"/>
      <c r="Z22" s="470"/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4"/>
  <sheetViews>
    <sheetView showGridLines="0" showZeros="0" workbookViewId="0">
      <selection activeCell="K19" sqref="K19"/>
    </sheetView>
  </sheetViews>
  <sheetFormatPr defaultColWidth="9" defaultRowHeight="13.5"/>
  <cols>
    <col min="1" max="1" width="13.5" customWidth="1"/>
    <col min="5" max="5" width="30.125" customWidth="1"/>
  </cols>
  <sheetData>
    <row r="1" ht="27" customHeight="1" spans="1:14">
      <c r="A1" s="259" t="s">
        <v>148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</row>
    <row r="2" customHeight="1" spans="1:14">
      <c r="A2" s="260"/>
      <c r="B2" s="260"/>
      <c r="C2" s="260"/>
      <c r="D2" s="260"/>
      <c r="E2" s="260"/>
      <c r="F2" s="260"/>
      <c r="G2" s="261"/>
      <c r="H2" s="261"/>
      <c r="I2" s="271"/>
      <c r="J2" s="271"/>
      <c r="K2" s="271"/>
      <c r="L2" s="272"/>
      <c r="M2" s="272"/>
      <c r="N2" s="273" t="s">
        <v>149</v>
      </c>
    </row>
    <row r="3" ht="27.75" customHeight="1" spans="1:14">
      <c r="A3" s="217" t="s">
        <v>25</v>
      </c>
      <c r="B3" s="262"/>
      <c r="C3" s="262"/>
      <c r="D3" s="262"/>
      <c r="E3" s="262"/>
      <c r="F3" s="262"/>
      <c r="G3" s="263"/>
      <c r="H3" s="263"/>
      <c r="I3" s="260"/>
      <c r="J3" s="260"/>
      <c r="K3" s="271"/>
      <c r="L3" s="274"/>
      <c r="M3" s="274"/>
      <c r="N3" s="274" t="s">
        <v>26</v>
      </c>
    </row>
    <row r="4" customHeight="1" spans="1:14">
      <c r="A4" s="264" t="s">
        <v>79</v>
      </c>
      <c r="B4" s="264" t="s">
        <v>100</v>
      </c>
      <c r="C4" s="264"/>
      <c r="D4" s="264"/>
      <c r="E4" s="265" t="s">
        <v>101</v>
      </c>
      <c r="F4" s="265" t="s">
        <v>147</v>
      </c>
      <c r="G4" s="265"/>
      <c r="H4" s="265"/>
      <c r="I4" s="265"/>
      <c r="J4" s="265"/>
      <c r="K4" s="265"/>
      <c r="L4" s="265"/>
      <c r="M4" s="265"/>
      <c r="N4" s="265"/>
    </row>
    <row r="5" ht="36" customHeight="1" spans="1:14">
      <c r="A5" s="264"/>
      <c r="B5" s="264" t="s">
        <v>102</v>
      </c>
      <c r="C5" s="264" t="s">
        <v>103</v>
      </c>
      <c r="D5" s="265" t="s">
        <v>104</v>
      </c>
      <c r="E5" s="265"/>
      <c r="F5" s="265" t="s">
        <v>82</v>
      </c>
      <c r="G5" s="266" t="s">
        <v>150</v>
      </c>
      <c r="H5" s="266" t="s">
        <v>151</v>
      </c>
      <c r="I5" s="266" t="s">
        <v>152</v>
      </c>
      <c r="J5" s="266" t="s">
        <v>153</v>
      </c>
      <c r="K5" s="266" t="s">
        <v>154</v>
      </c>
      <c r="L5" s="266" t="s">
        <v>155</v>
      </c>
      <c r="M5" s="266" t="s">
        <v>156</v>
      </c>
      <c r="N5" s="266" t="s">
        <v>157</v>
      </c>
    </row>
    <row r="6" s="44" customFormat="1" customHeight="1" spans="1:14">
      <c r="A6" s="267"/>
      <c r="B6" s="268"/>
      <c r="C6" s="269"/>
      <c r="D6" s="269"/>
      <c r="E6" s="267" t="s">
        <v>82</v>
      </c>
      <c r="F6" s="270">
        <v>2424.936667</v>
      </c>
      <c r="G6" s="270">
        <v>126.54</v>
      </c>
      <c r="H6" s="270">
        <v>56.52</v>
      </c>
      <c r="I6" s="270">
        <v>157.14</v>
      </c>
      <c r="J6" s="270">
        <v>0</v>
      </c>
      <c r="K6" s="275">
        <v>0</v>
      </c>
      <c r="L6" s="275">
        <v>0</v>
      </c>
      <c r="M6" s="275">
        <v>0</v>
      </c>
      <c r="N6" s="276">
        <v>2084.736667</v>
      </c>
    </row>
    <row r="7" customHeight="1" spans="1:14">
      <c r="A7" s="267" t="s">
        <v>96</v>
      </c>
      <c r="B7" s="268"/>
      <c r="C7" s="269"/>
      <c r="D7" s="269"/>
      <c r="E7" s="267"/>
      <c r="F7" s="270">
        <v>2424.936667</v>
      </c>
      <c r="G7" s="270">
        <v>126.54</v>
      </c>
      <c r="H7" s="270">
        <v>56.52</v>
      </c>
      <c r="I7" s="270">
        <v>157.14</v>
      </c>
      <c r="J7" s="270">
        <v>0</v>
      </c>
      <c r="K7" s="275">
        <v>0</v>
      </c>
      <c r="L7" s="275">
        <v>0</v>
      </c>
      <c r="M7" s="275">
        <v>0</v>
      </c>
      <c r="N7" s="276">
        <v>2084.736667</v>
      </c>
    </row>
    <row r="8" customHeight="1" spans="1:14">
      <c r="A8" s="267" t="s">
        <v>105</v>
      </c>
      <c r="B8" s="268">
        <v>205</v>
      </c>
      <c r="C8" s="269"/>
      <c r="D8" s="269"/>
      <c r="E8" s="267" t="s">
        <v>106</v>
      </c>
      <c r="F8" s="270">
        <v>2370.286667</v>
      </c>
      <c r="G8" s="270">
        <v>88.09</v>
      </c>
      <c r="H8" s="270">
        <v>55.93</v>
      </c>
      <c r="I8" s="270">
        <v>141.53</v>
      </c>
      <c r="J8" s="270">
        <v>0</v>
      </c>
      <c r="K8" s="275">
        <v>0</v>
      </c>
      <c r="L8" s="275">
        <v>0</v>
      </c>
      <c r="M8" s="275">
        <v>0</v>
      </c>
      <c r="N8" s="276">
        <v>2084.736667</v>
      </c>
    </row>
    <row r="9" customHeight="1" spans="1:14">
      <c r="A9" s="267" t="s">
        <v>107</v>
      </c>
      <c r="B9" s="268"/>
      <c r="C9" s="269" t="s">
        <v>108</v>
      </c>
      <c r="D9" s="269"/>
      <c r="E9" s="267" t="s">
        <v>109</v>
      </c>
      <c r="F9" s="270">
        <v>145.18</v>
      </c>
      <c r="G9" s="270">
        <v>88.09</v>
      </c>
      <c r="H9" s="270">
        <v>55.93</v>
      </c>
      <c r="I9" s="270">
        <v>1.16</v>
      </c>
      <c r="J9" s="270">
        <v>0</v>
      </c>
      <c r="K9" s="275">
        <v>0</v>
      </c>
      <c r="L9" s="275">
        <v>0</v>
      </c>
      <c r="M9" s="275">
        <v>0</v>
      </c>
      <c r="N9" s="276">
        <v>0</v>
      </c>
    </row>
    <row r="10" customHeight="1" spans="1:14">
      <c r="A10" s="267" t="s">
        <v>110</v>
      </c>
      <c r="B10" s="268">
        <v>205</v>
      </c>
      <c r="C10" s="269" t="s">
        <v>111</v>
      </c>
      <c r="D10" s="269" t="s">
        <v>108</v>
      </c>
      <c r="E10" s="267" t="s">
        <v>112</v>
      </c>
      <c r="F10" s="270">
        <v>145.18</v>
      </c>
      <c r="G10" s="270">
        <v>88.09</v>
      </c>
      <c r="H10" s="270">
        <v>55.93</v>
      </c>
      <c r="I10" s="270">
        <v>1.16</v>
      </c>
      <c r="J10" s="270">
        <v>0</v>
      </c>
      <c r="K10" s="275">
        <v>0</v>
      </c>
      <c r="L10" s="275">
        <v>0</v>
      </c>
      <c r="M10" s="275">
        <v>0</v>
      </c>
      <c r="N10" s="276">
        <v>0</v>
      </c>
    </row>
    <row r="11" customHeight="1" spans="1:14">
      <c r="A11" s="267" t="s">
        <v>107</v>
      </c>
      <c r="B11" s="268"/>
      <c r="C11" s="269" t="s">
        <v>113</v>
      </c>
      <c r="D11" s="269"/>
      <c r="E11" s="267" t="s">
        <v>114</v>
      </c>
      <c r="F11" s="270">
        <v>2225.106667</v>
      </c>
      <c r="G11" s="270">
        <v>0</v>
      </c>
      <c r="H11" s="270">
        <v>0</v>
      </c>
      <c r="I11" s="270">
        <v>140.37</v>
      </c>
      <c r="J11" s="270">
        <v>0</v>
      </c>
      <c r="K11" s="275">
        <v>0</v>
      </c>
      <c r="L11" s="275">
        <v>0</v>
      </c>
      <c r="M11" s="275">
        <v>0</v>
      </c>
      <c r="N11" s="276">
        <v>2084.736667</v>
      </c>
    </row>
    <row r="12" customHeight="1" spans="1:14">
      <c r="A12" s="267" t="s">
        <v>110</v>
      </c>
      <c r="B12" s="268">
        <v>205</v>
      </c>
      <c r="C12" s="269" t="s">
        <v>115</v>
      </c>
      <c r="D12" s="269" t="s">
        <v>108</v>
      </c>
      <c r="E12" s="267" t="s">
        <v>116</v>
      </c>
      <c r="F12" s="270">
        <v>133.236667</v>
      </c>
      <c r="G12" s="270">
        <v>0</v>
      </c>
      <c r="H12" s="270">
        <v>0</v>
      </c>
      <c r="I12" s="270">
        <v>33.6</v>
      </c>
      <c r="J12" s="270">
        <v>0</v>
      </c>
      <c r="K12" s="275">
        <v>0</v>
      </c>
      <c r="L12" s="275">
        <v>0</v>
      </c>
      <c r="M12" s="275">
        <v>0</v>
      </c>
      <c r="N12" s="277">
        <v>99.636667</v>
      </c>
    </row>
    <row r="13" customHeight="1" spans="1:14">
      <c r="A13" s="267" t="s">
        <v>110</v>
      </c>
      <c r="B13" s="268">
        <v>205</v>
      </c>
      <c r="C13" s="269" t="s">
        <v>115</v>
      </c>
      <c r="D13" s="269" t="s">
        <v>117</v>
      </c>
      <c r="E13" s="267" t="s">
        <v>118</v>
      </c>
      <c r="F13" s="270">
        <v>108.44</v>
      </c>
      <c r="G13" s="270">
        <v>0</v>
      </c>
      <c r="H13" s="270">
        <v>0</v>
      </c>
      <c r="I13" s="270">
        <v>60.44</v>
      </c>
      <c r="J13" s="270">
        <v>0</v>
      </c>
      <c r="K13" s="275">
        <v>0</v>
      </c>
      <c r="L13" s="275">
        <v>0</v>
      </c>
      <c r="M13" s="275">
        <v>0</v>
      </c>
      <c r="N13" s="277">
        <v>48</v>
      </c>
    </row>
    <row r="14" customHeight="1" spans="1:14">
      <c r="A14" s="267" t="s">
        <v>110</v>
      </c>
      <c r="B14" s="268">
        <v>205</v>
      </c>
      <c r="C14" s="269" t="s">
        <v>115</v>
      </c>
      <c r="D14" s="269" t="s">
        <v>119</v>
      </c>
      <c r="E14" s="267" t="s">
        <v>120</v>
      </c>
      <c r="F14" s="270">
        <v>1983.43</v>
      </c>
      <c r="G14" s="270">
        <v>0</v>
      </c>
      <c r="H14" s="270">
        <v>0</v>
      </c>
      <c r="I14" s="270">
        <v>46.33</v>
      </c>
      <c r="J14" s="270">
        <v>0</v>
      </c>
      <c r="K14" s="275">
        <v>0</v>
      </c>
      <c r="L14" s="275">
        <v>0</v>
      </c>
      <c r="M14" s="275">
        <v>0</v>
      </c>
      <c r="N14" s="276">
        <v>1937.1</v>
      </c>
    </row>
    <row r="15" customHeight="1" spans="1:14">
      <c r="A15" s="267" t="s">
        <v>105</v>
      </c>
      <c r="B15" s="268">
        <v>208</v>
      </c>
      <c r="C15" s="269"/>
      <c r="D15" s="269"/>
      <c r="E15" s="267" t="s">
        <v>121</v>
      </c>
      <c r="F15" s="270">
        <v>29.77</v>
      </c>
      <c r="G15" s="270">
        <v>13.57</v>
      </c>
      <c r="H15" s="270">
        <v>0.59</v>
      </c>
      <c r="I15" s="270">
        <v>15.61</v>
      </c>
      <c r="J15" s="270">
        <v>0</v>
      </c>
      <c r="K15" s="275">
        <v>0</v>
      </c>
      <c r="L15" s="275">
        <v>0</v>
      </c>
      <c r="M15" s="275">
        <v>0</v>
      </c>
      <c r="N15" s="276">
        <v>0</v>
      </c>
    </row>
    <row r="16" customHeight="1" spans="1:14">
      <c r="A16" s="267" t="s">
        <v>107</v>
      </c>
      <c r="B16" s="268"/>
      <c r="C16" s="269" t="s">
        <v>122</v>
      </c>
      <c r="D16" s="269"/>
      <c r="E16" s="267" t="s">
        <v>123</v>
      </c>
      <c r="F16" s="270">
        <v>29.77</v>
      </c>
      <c r="G16" s="270">
        <v>13.57</v>
      </c>
      <c r="H16" s="270">
        <v>0.59</v>
      </c>
      <c r="I16" s="270">
        <v>15.61</v>
      </c>
      <c r="J16" s="270">
        <v>0</v>
      </c>
      <c r="K16" s="275">
        <v>0</v>
      </c>
      <c r="L16" s="275">
        <v>0</v>
      </c>
      <c r="M16" s="275">
        <v>0</v>
      </c>
      <c r="N16" s="275">
        <v>0</v>
      </c>
    </row>
    <row r="17" customHeight="1" spans="1:14">
      <c r="A17" s="267" t="s">
        <v>110</v>
      </c>
      <c r="B17" s="268">
        <v>208</v>
      </c>
      <c r="C17" s="269" t="s">
        <v>124</v>
      </c>
      <c r="D17" s="269" t="s">
        <v>108</v>
      </c>
      <c r="E17" s="267" t="s">
        <v>125</v>
      </c>
      <c r="F17" s="270">
        <v>16.2</v>
      </c>
      <c r="G17" s="270">
        <v>0</v>
      </c>
      <c r="H17" s="270">
        <v>0.59</v>
      </c>
      <c r="I17" s="270">
        <v>15.61</v>
      </c>
      <c r="J17" s="270">
        <v>0</v>
      </c>
      <c r="K17" s="275">
        <v>0</v>
      </c>
      <c r="L17" s="275">
        <v>0</v>
      </c>
      <c r="M17" s="275">
        <v>0</v>
      </c>
      <c r="N17" s="275">
        <v>0</v>
      </c>
    </row>
    <row r="18" customHeight="1" spans="1:14">
      <c r="A18" s="267" t="s">
        <v>110</v>
      </c>
      <c r="B18" s="268">
        <v>208</v>
      </c>
      <c r="C18" s="269" t="s">
        <v>124</v>
      </c>
      <c r="D18" s="269" t="s">
        <v>122</v>
      </c>
      <c r="E18" s="267" t="s">
        <v>126</v>
      </c>
      <c r="F18" s="270">
        <v>13.57</v>
      </c>
      <c r="G18" s="270">
        <v>13.57</v>
      </c>
      <c r="H18" s="270">
        <v>0</v>
      </c>
      <c r="I18" s="270">
        <v>0</v>
      </c>
      <c r="J18" s="270">
        <v>0</v>
      </c>
      <c r="K18" s="275">
        <v>0</v>
      </c>
      <c r="L18" s="275">
        <v>0</v>
      </c>
      <c r="M18" s="275">
        <v>0</v>
      </c>
      <c r="N18" s="275">
        <v>0</v>
      </c>
    </row>
    <row r="19" customHeight="1" spans="1:14">
      <c r="A19" s="267" t="s">
        <v>105</v>
      </c>
      <c r="B19" s="268">
        <v>210</v>
      </c>
      <c r="C19" s="269"/>
      <c r="D19" s="269"/>
      <c r="E19" s="267" t="s">
        <v>127</v>
      </c>
      <c r="F19" s="270">
        <v>15.2</v>
      </c>
      <c r="G19" s="270">
        <v>15.2</v>
      </c>
      <c r="H19" s="270">
        <v>0</v>
      </c>
      <c r="I19" s="270">
        <v>0</v>
      </c>
      <c r="J19" s="270">
        <v>0</v>
      </c>
      <c r="K19" s="275">
        <v>0</v>
      </c>
      <c r="L19" s="275">
        <v>0</v>
      </c>
      <c r="M19" s="275">
        <v>0</v>
      </c>
      <c r="N19" s="275">
        <v>0</v>
      </c>
    </row>
    <row r="20" customHeight="1" spans="1:14">
      <c r="A20" s="267" t="s">
        <v>107</v>
      </c>
      <c r="B20" s="268"/>
      <c r="C20" s="269" t="s">
        <v>128</v>
      </c>
      <c r="D20" s="269"/>
      <c r="E20" s="267" t="s">
        <v>129</v>
      </c>
      <c r="F20" s="270">
        <v>15.2</v>
      </c>
      <c r="G20" s="270">
        <v>15.2</v>
      </c>
      <c r="H20" s="270">
        <v>0</v>
      </c>
      <c r="I20" s="270">
        <v>0</v>
      </c>
      <c r="J20" s="270">
        <v>0</v>
      </c>
      <c r="K20" s="275">
        <v>0</v>
      </c>
      <c r="L20" s="275">
        <v>0</v>
      </c>
      <c r="M20" s="275">
        <v>0</v>
      </c>
      <c r="N20" s="275">
        <v>0</v>
      </c>
    </row>
    <row r="21" customHeight="1" spans="1:14">
      <c r="A21" s="267" t="s">
        <v>110</v>
      </c>
      <c r="B21" s="268">
        <v>210</v>
      </c>
      <c r="C21" s="269" t="s">
        <v>130</v>
      </c>
      <c r="D21" s="269" t="s">
        <v>108</v>
      </c>
      <c r="E21" s="267" t="s">
        <v>131</v>
      </c>
      <c r="F21" s="270">
        <v>15.2</v>
      </c>
      <c r="G21" s="270">
        <v>15.2</v>
      </c>
      <c r="H21" s="270">
        <v>0</v>
      </c>
      <c r="I21" s="270">
        <v>0</v>
      </c>
      <c r="J21" s="270">
        <v>0</v>
      </c>
      <c r="K21" s="275">
        <v>0</v>
      </c>
      <c r="L21" s="275">
        <v>0</v>
      </c>
      <c r="M21" s="275">
        <v>0</v>
      </c>
      <c r="N21" s="275">
        <v>0</v>
      </c>
    </row>
    <row r="22" customHeight="1" spans="1:14">
      <c r="A22" s="267" t="s">
        <v>105</v>
      </c>
      <c r="B22" s="268">
        <v>221</v>
      </c>
      <c r="C22" s="269"/>
      <c r="D22" s="269"/>
      <c r="E22" s="267" t="s">
        <v>132</v>
      </c>
      <c r="F22" s="270">
        <v>9.68</v>
      </c>
      <c r="G22" s="270">
        <v>9.68</v>
      </c>
      <c r="H22" s="270">
        <v>0</v>
      </c>
      <c r="I22" s="270">
        <v>0</v>
      </c>
      <c r="J22" s="270">
        <v>0</v>
      </c>
      <c r="K22" s="275">
        <v>0</v>
      </c>
      <c r="L22" s="275">
        <v>0</v>
      </c>
      <c r="M22" s="275">
        <v>0</v>
      </c>
      <c r="N22" s="275">
        <v>0</v>
      </c>
    </row>
    <row r="23" customHeight="1" spans="1:14">
      <c r="A23" s="267" t="s">
        <v>107</v>
      </c>
      <c r="B23" s="268"/>
      <c r="C23" s="269" t="s">
        <v>113</v>
      </c>
      <c r="D23" s="269"/>
      <c r="E23" s="267" t="s">
        <v>133</v>
      </c>
      <c r="F23" s="270">
        <v>9.68</v>
      </c>
      <c r="G23" s="270">
        <v>9.68</v>
      </c>
      <c r="H23" s="270">
        <v>0</v>
      </c>
      <c r="I23" s="270">
        <v>0</v>
      </c>
      <c r="J23" s="270">
        <v>0</v>
      </c>
      <c r="K23" s="275">
        <v>0</v>
      </c>
      <c r="L23" s="275">
        <v>0</v>
      </c>
      <c r="M23" s="275">
        <v>0</v>
      </c>
      <c r="N23" s="275">
        <v>0</v>
      </c>
    </row>
    <row r="24" customHeight="1" spans="1:14">
      <c r="A24" s="267" t="s">
        <v>110</v>
      </c>
      <c r="B24" s="268">
        <v>221</v>
      </c>
      <c r="C24" s="269" t="s">
        <v>115</v>
      </c>
      <c r="D24" s="269" t="s">
        <v>108</v>
      </c>
      <c r="E24" s="267" t="s">
        <v>134</v>
      </c>
      <c r="F24" s="270">
        <v>9.68</v>
      </c>
      <c r="G24" s="270">
        <v>9.68</v>
      </c>
      <c r="H24" s="270">
        <v>0</v>
      </c>
      <c r="I24" s="270">
        <v>0</v>
      </c>
      <c r="J24" s="270">
        <v>0</v>
      </c>
      <c r="K24" s="275">
        <v>0</v>
      </c>
      <c r="L24" s="275">
        <v>0</v>
      </c>
      <c r="M24" s="275">
        <v>0</v>
      </c>
      <c r="N24" s="275">
        <v>0</v>
      </c>
    </row>
    <row r="25" customHeight="1"/>
    <row r="26" customHeight="1"/>
    <row r="27" customHeight="1"/>
    <row r="28" customHeight="1"/>
    <row r="29" customHeight="1"/>
    <row r="30" customHeight="1"/>
    <row r="31" customHeight="1"/>
    <row r="32" customHeight="1"/>
    <row r="33" customHeight="1"/>
    <row r="34" customHeight="1"/>
  </sheetData>
  <sheetProtection formatCells="0" formatColumns="0" formatRows="0"/>
  <mergeCells count="5">
    <mergeCell ref="A1:N1"/>
    <mergeCell ref="B4:D4"/>
    <mergeCell ref="F4:N4"/>
    <mergeCell ref="A4:A5"/>
    <mergeCell ref="E4:E5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35"/>
  <sheetViews>
    <sheetView showGridLines="0" showZeros="0" workbookViewId="0">
      <selection activeCell="A1" sqref="A1:AI1"/>
    </sheetView>
  </sheetViews>
  <sheetFormatPr defaultColWidth="9" defaultRowHeight="13.5"/>
  <cols>
    <col min="1" max="1" width="12.5" customWidth="1"/>
  </cols>
  <sheetData>
    <row r="1" ht="27" customHeight="1" spans="1:35">
      <c r="A1" s="227" t="s">
        <v>158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</row>
    <row r="2" customHeight="1" spans="1:35">
      <c r="A2" s="228"/>
      <c r="B2" s="228"/>
      <c r="C2" s="228"/>
      <c r="D2" s="228"/>
      <c r="E2" s="228"/>
      <c r="F2" s="229"/>
      <c r="G2" s="228"/>
      <c r="H2" s="228"/>
      <c r="I2" s="228"/>
      <c r="J2" s="228"/>
      <c r="K2" s="249"/>
      <c r="L2" s="228"/>
      <c r="M2" s="228"/>
      <c r="N2" s="228"/>
      <c r="O2" s="228"/>
      <c r="P2" s="229"/>
      <c r="Q2" s="228"/>
      <c r="R2" s="228"/>
      <c r="S2" s="228"/>
      <c r="T2" s="228"/>
      <c r="U2" s="249"/>
      <c r="V2" s="228"/>
      <c r="W2" s="228"/>
      <c r="X2" s="228"/>
      <c r="Y2" s="228"/>
      <c r="Z2" s="228"/>
      <c r="AA2" s="228"/>
      <c r="AB2" s="228"/>
      <c r="AC2" s="228"/>
      <c r="AD2" s="228"/>
      <c r="AE2" s="249"/>
      <c r="AF2" s="229"/>
      <c r="AG2" s="254"/>
      <c r="AI2" s="255" t="s">
        <v>159</v>
      </c>
    </row>
    <row r="3" ht="32.25" customHeight="1" spans="1:35">
      <c r="A3" s="49" t="s">
        <v>25</v>
      </c>
      <c r="B3" s="230"/>
      <c r="C3" s="230"/>
      <c r="D3" s="230"/>
      <c r="E3" s="231"/>
      <c r="F3" s="232"/>
      <c r="G3" s="228"/>
      <c r="H3" s="228"/>
      <c r="I3" s="228"/>
      <c r="J3" s="228"/>
      <c r="K3" s="250"/>
      <c r="L3" s="228"/>
      <c r="M3" s="228"/>
      <c r="N3" s="228"/>
      <c r="O3" s="228"/>
      <c r="P3" s="232"/>
      <c r="Q3" s="228"/>
      <c r="R3" s="228"/>
      <c r="S3" s="228"/>
      <c r="T3" s="228"/>
      <c r="U3" s="250"/>
      <c r="V3" s="228"/>
      <c r="W3" s="228"/>
      <c r="X3" s="228"/>
      <c r="Y3" s="228"/>
      <c r="Z3" s="228"/>
      <c r="AA3" s="228"/>
      <c r="AB3" s="228"/>
      <c r="AC3" s="228"/>
      <c r="AD3" s="228"/>
      <c r="AE3" s="250"/>
      <c r="AF3" s="232"/>
      <c r="AG3" s="254"/>
      <c r="AI3" s="255" t="s">
        <v>26</v>
      </c>
    </row>
    <row r="4" customHeight="1" spans="1:35">
      <c r="A4" s="233" t="s">
        <v>100</v>
      </c>
      <c r="B4" s="233"/>
      <c r="C4" s="233"/>
      <c r="D4" s="234" t="s">
        <v>101</v>
      </c>
      <c r="E4" s="234" t="s">
        <v>160</v>
      </c>
      <c r="F4" s="235" t="s">
        <v>140</v>
      </c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51"/>
    </row>
    <row r="5" customHeight="1" spans="1:35">
      <c r="A5" s="237"/>
      <c r="B5" s="237"/>
      <c r="C5" s="237"/>
      <c r="D5" s="238"/>
      <c r="E5" s="239"/>
      <c r="F5" s="235" t="s">
        <v>93</v>
      </c>
      <c r="G5" s="236"/>
      <c r="H5" s="236"/>
      <c r="I5" s="236"/>
      <c r="J5" s="236"/>
      <c r="K5" s="236"/>
      <c r="L5" s="236"/>
      <c r="M5" s="236"/>
      <c r="N5" s="236"/>
      <c r="O5" s="251"/>
      <c r="P5" s="235" t="s">
        <v>94</v>
      </c>
      <c r="Q5" s="236"/>
      <c r="R5" s="236"/>
      <c r="S5" s="236"/>
      <c r="T5" s="236"/>
      <c r="U5" s="236"/>
      <c r="V5" s="236"/>
      <c r="W5" s="236"/>
      <c r="X5" s="236"/>
      <c r="Y5" s="251"/>
      <c r="Z5" s="235" t="s">
        <v>95</v>
      </c>
      <c r="AA5" s="236"/>
      <c r="AB5" s="236"/>
      <c r="AC5" s="236"/>
      <c r="AD5" s="236"/>
      <c r="AE5" s="236"/>
      <c r="AF5" s="236"/>
      <c r="AG5" s="236"/>
      <c r="AH5" s="236"/>
      <c r="AI5" s="251"/>
    </row>
    <row r="6" customHeight="1" spans="1:35">
      <c r="A6" s="237" t="s">
        <v>102</v>
      </c>
      <c r="B6" s="237" t="s">
        <v>103</v>
      </c>
      <c r="C6" s="237" t="s">
        <v>104</v>
      </c>
      <c r="D6" s="238"/>
      <c r="E6" s="239"/>
      <c r="F6" s="240" t="s">
        <v>82</v>
      </c>
      <c r="G6" s="235" t="s">
        <v>83</v>
      </c>
      <c r="H6" s="236"/>
      <c r="I6" s="251"/>
      <c r="J6" s="240" t="s">
        <v>161</v>
      </c>
      <c r="K6" s="240" t="s">
        <v>162</v>
      </c>
      <c r="L6" s="240" t="s">
        <v>163</v>
      </c>
      <c r="M6" s="240" t="s">
        <v>164</v>
      </c>
      <c r="N6" s="252" t="s">
        <v>165</v>
      </c>
      <c r="O6" s="252" t="s">
        <v>166</v>
      </c>
      <c r="P6" s="240" t="s">
        <v>82</v>
      </c>
      <c r="Q6" s="235" t="s">
        <v>83</v>
      </c>
      <c r="R6" s="236"/>
      <c r="S6" s="251"/>
      <c r="T6" s="240" t="s">
        <v>161</v>
      </c>
      <c r="U6" s="240" t="s">
        <v>162</v>
      </c>
      <c r="V6" s="240" t="s">
        <v>163</v>
      </c>
      <c r="W6" s="240" t="s">
        <v>164</v>
      </c>
      <c r="X6" s="252" t="s">
        <v>167</v>
      </c>
      <c r="Y6" s="252" t="s">
        <v>166</v>
      </c>
      <c r="Z6" s="240" t="s">
        <v>82</v>
      </c>
      <c r="AA6" s="235" t="s">
        <v>83</v>
      </c>
      <c r="AB6" s="236"/>
      <c r="AC6" s="251"/>
      <c r="AD6" s="240" t="s">
        <v>161</v>
      </c>
      <c r="AE6" s="240" t="s">
        <v>162</v>
      </c>
      <c r="AF6" s="240" t="s">
        <v>163</v>
      </c>
      <c r="AG6" s="240" t="s">
        <v>164</v>
      </c>
      <c r="AH6" s="256" t="s">
        <v>167</v>
      </c>
      <c r="AI6" s="256" t="s">
        <v>166</v>
      </c>
    </row>
    <row r="7" ht="36" customHeight="1" spans="1:35">
      <c r="A7" s="241"/>
      <c r="B7" s="241"/>
      <c r="C7" s="241"/>
      <c r="D7" s="242"/>
      <c r="E7" s="243"/>
      <c r="F7" s="240"/>
      <c r="G7" s="240" t="s">
        <v>89</v>
      </c>
      <c r="H7" s="240" t="s">
        <v>90</v>
      </c>
      <c r="I7" s="240" t="s">
        <v>91</v>
      </c>
      <c r="J7" s="240"/>
      <c r="K7" s="240"/>
      <c r="L7" s="240"/>
      <c r="M7" s="240"/>
      <c r="N7" s="253"/>
      <c r="O7" s="253"/>
      <c r="P7" s="240"/>
      <c r="Q7" s="240" t="s">
        <v>89</v>
      </c>
      <c r="R7" s="240" t="s">
        <v>90</v>
      </c>
      <c r="S7" s="240" t="s">
        <v>91</v>
      </c>
      <c r="T7" s="240"/>
      <c r="U7" s="240"/>
      <c r="V7" s="240"/>
      <c r="W7" s="240"/>
      <c r="X7" s="253"/>
      <c r="Y7" s="253"/>
      <c r="Z7" s="240"/>
      <c r="AA7" s="240" t="s">
        <v>89</v>
      </c>
      <c r="AB7" s="240" t="s">
        <v>90</v>
      </c>
      <c r="AC7" s="240" t="s">
        <v>91</v>
      </c>
      <c r="AD7" s="240"/>
      <c r="AE7" s="240"/>
      <c r="AF7" s="240"/>
      <c r="AG7" s="240"/>
      <c r="AH7" s="257"/>
      <c r="AI7" s="257"/>
    </row>
    <row r="8" s="44" customFormat="1" ht="33" customHeight="1" spans="1:35">
      <c r="A8" s="244"/>
      <c r="B8" s="245"/>
      <c r="C8" s="245"/>
      <c r="D8" s="246" t="s">
        <v>82</v>
      </c>
      <c r="E8" s="247">
        <f>F8+P8+Z8</f>
        <v>199.83</v>
      </c>
      <c r="F8" s="248">
        <f>G8+J8+K8+L8+M8+N8+O8</f>
        <v>126.54</v>
      </c>
      <c r="G8" s="247">
        <f>H8+I8</f>
        <v>126.54</v>
      </c>
      <c r="H8" s="247">
        <v>126.54</v>
      </c>
      <c r="I8" s="247">
        <v>0</v>
      </c>
      <c r="J8" s="247">
        <v>0</v>
      </c>
      <c r="K8" s="247">
        <v>0</v>
      </c>
      <c r="L8" s="247">
        <v>0</v>
      </c>
      <c r="M8" s="247">
        <v>0</v>
      </c>
      <c r="N8" s="247">
        <v>0</v>
      </c>
      <c r="O8" s="247">
        <v>0</v>
      </c>
      <c r="P8" s="248">
        <f>Q8+T8+U8+V8+W8+X8+Y8</f>
        <v>56.52</v>
      </c>
      <c r="Q8" s="247">
        <f>R8+S8</f>
        <v>56.52</v>
      </c>
      <c r="R8" s="247">
        <v>56.52</v>
      </c>
      <c r="S8" s="247">
        <v>0</v>
      </c>
      <c r="T8" s="247">
        <v>0</v>
      </c>
      <c r="U8" s="247">
        <v>0</v>
      </c>
      <c r="V8" s="247">
        <v>0</v>
      </c>
      <c r="W8" s="247">
        <v>0</v>
      </c>
      <c r="X8" s="247">
        <v>0</v>
      </c>
      <c r="Y8" s="247">
        <v>0</v>
      </c>
      <c r="Z8" s="248">
        <f>AA8+AD8+AE8+AF8+AG8+AH8+AI8</f>
        <v>16.77</v>
      </c>
      <c r="AA8" s="247">
        <f>AB8+AC8</f>
        <v>16.77</v>
      </c>
      <c r="AB8" s="247">
        <v>16.77</v>
      </c>
      <c r="AC8" s="247">
        <v>0</v>
      </c>
      <c r="AD8" s="247">
        <v>0</v>
      </c>
      <c r="AE8" s="247">
        <v>0</v>
      </c>
      <c r="AF8" s="247">
        <v>0</v>
      </c>
      <c r="AG8" s="248">
        <v>0</v>
      </c>
      <c r="AH8" s="258">
        <v>0</v>
      </c>
      <c r="AI8" s="258">
        <v>0</v>
      </c>
    </row>
    <row r="9" ht="33" customHeight="1" spans="1:35">
      <c r="A9" s="244">
        <v>205</v>
      </c>
      <c r="B9" s="245"/>
      <c r="C9" s="245"/>
      <c r="D9" s="246" t="s">
        <v>106</v>
      </c>
      <c r="E9" s="247">
        <f t="shared" ref="E9:E21" si="0">F9+P9+Z9</f>
        <v>145.18</v>
      </c>
      <c r="F9" s="248">
        <f t="shared" ref="F9:F21" si="1">G9+J9+K9+L9+M9+N9+O9</f>
        <v>88.09</v>
      </c>
      <c r="G9" s="247">
        <f t="shared" ref="G9:G21" si="2">H9+I9</f>
        <v>88.09</v>
      </c>
      <c r="H9" s="247">
        <v>88.09</v>
      </c>
      <c r="I9" s="247">
        <v>0</v>
      </c>
      <c r="J9" s="247">
        <v>0</v>
      </c>
      <c r="K9" s="247">
        <v>0</v>
      </c>
      <c r="L9" s="247">
        <v>0</v>
      </c>
      <c r="M9" s="247">
        <v>0</v>
      </c>
      <c r="N9" s="247">
        <v>0</v>
      </c>
      <c r="O9" s="247">
        <v>0</v>
      </c>
      <c r="P9" s="248">
        <f t="shared" ref="P9:P21" si="3">Q9+T9+U9+V9+W9+X9+Y9</f>
        <v>55.93</v>
      </c>
      <c r="Q9" s="247">
        <f t="shared" ref="Q9:Q21" si="4">R9+S9</f>
        <v>55.93</v>
      </c>
      <c r="R9" s="247">
        <v>55.93</v>
      </c>
      <c r="S9" s="247">
        <v>0</v>
      </c>
      <c r="T9" s="247">
        <v>0</v>
      </c>
      <c r="U9" s="247">
        <v>0</v>
      </c>
      <c r="V9" s="247">
        <v>0</v>
      </c>
      <c r="W9" s="247">
        <v>0</v>
      </c>
      <c r="X9" s="247">
        <v>0</v>
      </c>
      <c r="Y9" s="247">
        <v>0</v>
      </c>
      <c r="Z9" s="248">
        <f t="shared" ref="Z9:Z21" si="5">AA9+AD9+AE9+AF9+AG9+AH9+AI9</f>
        <v>1.16</v>
      </c>
      <c r="AA9" s="247">
        <f t="shared" ref="AA9:AA21" si="6">AB9+AC9</f>
        <v>1.16</v>
      </c>
      <c r="AB9" s="247">
        <v>1.16</v>
      </c>
      <c r="AC9" s="247">
        <v>0</v>
      </c>
      <c r="AD9" s="247">
        <v>0</v>
      </c>
      <c r="AE9" s="247">
        <v>0</v>
      </c>
      <c r="AF9" s="247">
        <v>0</v>
      </c>
      <c r="AG9" s="248">
        <v>0</v>
      </c>
      <c r="AH9" s="258">
        <v>0</v>
      </c>
      <c r="AI9" s="258">
        <v>0</v>
      </c>
    </row>
    <row r="10" ht="33" customHeight="1" spans="1:35">
      <c r="A10" s="244"/>
      <c r="B10" s="245" t="s">
        <v>108</v>
      </c>
      <c r="C10" s="245"/>
      <c r="D10" s="246" t="s">
        <v>109</v>
      </c>
      <c r="E10" s="247">
        <f t="shared" si="0"/>
        <v>145.18</v>
      </c>
      <c r="F10" s="248">
        <f t="shared" si="1"/>
        <v>88.09</v>
      </c>
      <c r="G10" s="247">
        <f t="shared" si="2"/>
        <v>88.09</v>
      </c>
      <c r="H10" s="247">
        <v>88.09</v>
      </c>
      <c r="I10" s="247">
        <v>0</v>
      </c>
      <c r="J10" s="247">
        <v>0</v>
      </c>
      <c r="K10" s="247">
        <v>0</v>
      </c>
      <c r="L10" s="247">
        <v>0</v>
      </c>
      <c r="M10" s="247">
        <v>0</v>
      </c>
      <c r="N10" s="247">
        <v>0</v>
      </c>
      <c r="O10" s="247">
        <v>0</v>
      </c>
      <c r="P10" s="248">
        <f t="shared" si="3"/>
        <v>55.93</v>
      </c>
      <c r="Q10" s="247">
        <f t="shared" si="4"/>
        <v>55.93</v>
      </c>
      <c r="R10" s="247">
        <v>55.93</v>
      </c>
      <c r="S10" s="247">
        <v>0</v>
      </c>
      <c r="T10" s="247">
        <v>0</v>
      </c>
      <c r="U10" s="247">
        <v>0</v>
      </c>
      <c r="V10" s="247">
        <v>0</v>
      </c>
      <c r="W10" s="247">
        <v>0</v>
      </c>
      <c r="X10" s="247">
        <v>0</v>
      </c>
      <c r="Y10" s="247">
        <v>0</v>
      </c>
      <c r="Z10" s="248">
        <f t="shared" si="5"/>
        <v>1.16</v>
      </c>
      <c r="AA10" s="247">
        <f t="shared" si="6"/>
        <v>1.16</v>
      </c>
      <c r="AB10" s="247">
        <v>1.16</v>
      </c>
      <c r="AC10" s="247">
        <v>0</v>
      </c>
      <c r="AD10" s="247">
        <v>0</v>
      </c>
      <c r="AE10" s="247">
        <v>0</v>
      </c>
      <c r="AF10" s="247">
        <v>0</v>
      </c>
      <c r="AG10" s="248">
        <v>0</v>
      </c>
      <c r="AH10" s="258">
        <v>0</v>
      </c>
      <c r="AI10" s="258">
        <v>0</v>
      </c>
    </row>
    <row r="11" ht="33" customHeight="1" spans="1:35">
      <c r="A11" s="244">
        <v>205</v>
      </c>
      <c r="B11" s="245" t="s">
        <v>111</v>
      </c>
      <c r="C11" s="245" t="s">
        <v>108</v>
      </c>
      <c r="D11" s="246" t="s">
        <v>112</v>
      </c>
      <c r="E11" s="247">
        <f t="shared" si="0"/>
        <v>145.18</v>
      </c>
      <c r="F11" s="248">
        <f t="shared" si="1"/>
        <v>88.09</v>
      </c>
      <c r="G11" s="247">
        <f t="shared" si="2"/>
        <v>88.09</v>
      </c>
      <c r="H11" s="247">
        <v>88.09</v>
      </c>
      <c r="I11" s="247">
        <v>0</v>
      </c>
      <c r="J11" s="247">
        <v>0</v>
      </c>
      <c r="K11" s="247">
        <v>0</v>
      </c>
      <c r="L11" s="247">
        <v>0</v>
      </c>
      <c r="M11" s="247">
        <v>0</v>
      </c>
      <c r="N11" s="247">
        <v>0</v>
      </c>
      <c r="O11" s="247">
        <v>0</v>
      </c>
      <c r="P11" s="248">
        <f t="shared" si="3"/>
        <v>55.93</v>
      </c>
      <c r="Q11" s="247">
        <f t="shared" si="4"/>
        <v>55.93</v>
      </c>
      <c r="R11" s="247">
        <v>55.93</v>
      </c>
      <c r="S11" s="247">
        <v>0</v>
      </c>
      <c r="T11" s="247">
        <v>0</v>
      </c>
      <c r="U11" s="247">
        <v>0</v>
      </c>
      <c r="V11" s="247">
        <v>0</v>
      </c>
      <c r="W11" s="247">
        <v>0</v>
      </c>
      <c r="X11" s="247">
        <v>0</v>
      </c>
      <c r="Y11" s="247">
        <v>0</v>
      </c>
      <c r="Z11" s="248">
        <f t="shared" si="5"/>
        <v>1.16</v>
      </c>
      <c r="AA11" s="247">
        <f t="shared" si="6"/>
        <v>1.16</v>
      </c>
      <c r="AB11" s="247">
        <v>1.16</v>
      </c>
      <c r="AC11" s="247">
        <v>0</v>
      </c>
      <c r="AD11" s="247">
        <v>0</v>
      </c>
      <c r="AE11" s="247">
        <v>0</v>
      </c>
      <c r="AF11" s="247">
        <v>0</v>
      </c>
      <c r="AG11" s="248">
        <v>0</v>
      </c>
      <c r="AH11" s="258">
        <v>0</v>
      </c>
      <c r="AI11" s="258">
        <v>0</v>
      </c>
    </row>
    <row r="12" ht="33" customHeight="1" spans="1:35">
      <c r="A12" s="244">
        <v>208</v>
      </c>
      <c r="B12" s="245"/>
      <c r="C12" s="245"/>
      <c r="D12" s="246" t="s">
        <v>121</v>
      </c>
      <c r="E12" s="247">
        <f t="shared" si="0"/>
        <v>29.77</v>
      </c>
      <c r="F12" s="248">
        <f t="shared" si="1"/>
        <v>13.57</v>
      </c>
      <c r="G12" s="247">
        <f t="shared" si="2"/>
        <v>13.57</v>
      </c>
      <c r="H12" s="247">
        <v>13.57</v>
      </c>
      <c r="I12" s="247">
        <v>0</v>
      </c>
      <c r="J12" s="247">
        <v>0</v>
      </c>
      <c r="K12" s="247">
        <v>0</v>
      </c>
      <c r="L12" s="247">
        <v>0</v>
      </c>
      <c r="M12" s="247">
        <v>0</v>
      </c>
      <c r="N12" s="247">
        <v>0</v>
      </c>
      <c r="O12" s="247">
        <v>0</v>
      </c>
      <c r="P12" s="248">
        <f t="shared" si="3"/>
        <v>0.59</v>
      </c>
      <c r="Q12" s="247">
        <f t="shared" si="4"/>
        <v>0.59</v>
      </c>
      <c r="R12" s="247">
        <v>0.59</v>
      </c>
      <c r="S12" s="247">
        <v>0</v>
      </c>
      <c r="T12" s="247">
        <v>0</v>
      </c>
      <c r="U12" s="247">
        <v>0</v>
      </c>
      <c r="V12" s="247">
        <v>0</v>
      </c>
      <c r="W12" s="247">
        <v>0</v>
      </c>
      <c r="X12" s="247">
        <v>0</v>
      </c>
      <c r="Y12" s="247">
        <v>0</v>
      </c>
      <c r="Z12" s="248">
        <f t="shared" si="5"/>
        <v>15.61</v>
      </c>
      <c r="AA12" s="247">
        <f t="shared" si="6"/>
        <v>15.61</v>
      </c>
      <c r="AB12" s="247">
        <v>15.61</v>
      </c>
      <c r="AC12" s="247">
        <v>0</v>
      </c>
      <c r="AD12" s="247">
        <v>0</v>
      </c>
      <c r="AE12" s="247">
        <v>0</v>
      </c>
      <c r="AF12" s="247">
        <v>0</v>
      </c>
      <c r="AG12" s="248">
        <v>0</v>
      </c>
      <c r="AH12" s="258">
        <v>0</v>
      </c>
      <c r="AI12" s="258">
        <v>0</v>
      </c>
    </row>
    <row r="13" ht="33" customHeight="1" spans="1:35">
      <c r="A13" s="244"/>
      <c r="B13" s="245" t="s">
        <v>122</v>
      </c>
      <c r="C13" s="245"/>
      <c r="D13" s="246" t="s">
        <v>123</v>
      </c>
      <c r="E13" s="247">
        <f t="shared" si="0"/>
        <v>29.77</v>
      </c>
      <c r="F13" s="248">
        <f t="shared" si="1"/>
        <v>13.57</v>
      </c>
      <c r="G13" s="247">
        <f t="shared" si="2"/>
        <v>13.57</v>
      </c>
      <c r="H13" s="247">
        <v>13.57</v>
      </c>
      <c r="I13" s="247">
        <v>0</v>
      </c>
      <c r="J13" s="247">
        <v>0</v>
      </c>
      <c r="K13" s="247">
        <v>0</v>
      </c>
      <c r="L13" s="247">
        <v>0</v>
      </c>
      <c r="M13" s="247">
        <v>0</v>
      </c>
      <c r="N13" s="247">
        <v>0</v>
      </c>
      <c r="O13" s="247">
        <v>0</v>
      </c>
      <c r="P13" s="248">
        <f t="shared" si="3"/>
        <v>0.59</v>
      </c>
      <c r="Q13" s="247">
        <f t="shared" si="4"/>
        <v>0.59</v>
      </c>
      <c r="R13" s="247">
        <v>0.59</v>
      </c>
      <c r="S13" s="247">
        <v>0</v>
      </c>
      <c r="T13" s="247">
        <v>0</v>
      </c>
      <c r="U13" s="247">
        <v>0</v>
      </c>
      <c r="V13" s="247">
        <v>0</v>
      </c>
      <c r="W13" s="247">
        <v>0</v>
      </c>
      <c r="X13" s="247">
        <v>0</v>
      </c>
      <c r="Y13" s="247">
        <v>0</v>
      </c>
      <c r="Z13" s="248">
        <f t="shared" si="5"/>
        <v>15.61</v>
      </c>
      <c r="AA13" s="247">
        <f t="shared" si="6"/>
        <v>15.61</v>
      </c>
      <c r="AB13" s="247">
        <v>15.61</v>
      </c>
      <c r="AC13" s="247">
        <v>0</v>
      </c>
      <c r="AD13" s="247">
        <v>0</v>
      </c>
      <c r="AE13" s="247">
        <v>0</v>
      </c>
      <c r="AF13" s="247">
        <v>0</v>
      </c>
      <c r="AG13" s="248">
        <v>0</v>
      </c>
      <c r="AH13" s="258">
        <v>0</v>
      </c>
      <c r="AI13" s="258">
        <v>0</v>
      </c>
    </row>
    <row r="14" ht="33" customHeight="1" spans="1:35">
      <c r="A14" s="244">
        <v>208</v>
      </c>
      <c r="B14" s="245" t="s">
        <v>124</v>
      </c>
      <c r="C14" s="245" t="s">
        <v>108</v>
      </c>
      <c r="D14" s="246" t="s">
        <v>125</v>
      </c>
      <c r="E14" s="247">
        <f t="shared" si="0"/>
        <v>16.2</v>
      </c>
      <c r="F14" s="248">
        <f t="shared" si="1"/>
        <v>0</v>
      </c>
      <c r="G14" s="247">
        <f t="shared" si="2"/>
        <v>0</v>
      </c>
      <c r="H14" s="247">
        <v>0</v>
      </c>
      <c r="I14" s="247">
        <v>0</v>
      </c>
      <c r="J14" s="247">
        <v>0</v>
      </c>
      <c r="K14" s="247">
        <v>0</v>
      </c>
      <c r="L14" s="247">
        <v>0</v>
      </c>
      <c r="M14" s="247">
        <v>0</v>
      </c>
      <c r="N14" s="247">
        <v>0</v>
      </c>
      <c r="O14" s="247">
        <v>0</v>
      </c>
      <c r="P14" s="248">
        <f t="shared" si="3"/>
        <v>0.59</v>
      </c>
      <c r="Q14" s="247">
        <f t="shared" si="4"/>
        <v>0.59</v>
      </c>
      <c r="R14" s="247">
        <v>0.59</v>
      </c>
      <c r="S14" s="247">
        <v>0</v>
      </c>
      <c r="T14" s="247">
        <v>0</v>
      </c>
      <c r="U14" s="247">
        <v>0</v>
      </c>
      <c r="V14" s="247">
        <v>0</v>
      </c>
      <c r="W14" s="247">
        <v>0</v>
      </c>
      <c r="X14" s="247">
        <v>0</v>
      </c>
      <c r="Y14" s="247">
        <v>0</v>
      </c>
      <c r="Z14" s="248">
        <f t="shared" si="5"/>
        <v>15.61</v>
      </c>
      <c r="AA14" s="247">
        <f t="shared" si="6"/>
        <v>15.61</v>
      </c>
      <c r="AB14" s="247">
        <v>15.61</v>
      </c>
      <c r="AC14" s="247">
        <v>0</v>
      </c>
      <c r="AD14" s="247">
        <v>0</v>
      </c>
      <c r="AE14" s="247">
        <v>0</v>
      </c>
      <c r="AF14" s="247">
        <v>0</v>
      </c>
      <c r="AG14" s="248">
        <v>0</v>
      </c>
      <c r="AH14" s="258">
        <v>0</v>
      </c>
      <c r="AI14" s="258">
        <v>0</v>
      </c>
    </row>
    <row r="15" ht="33" customHeight="1" spans="1:35">
      <c r="A15" s="244">
        <v>208</v>
      </c>
      <c r="B15" s="245" t="s">
        <v>124</v>
      </c>
      <c r="C15" s="245" t="s">
        <v>122</v>
      </c>
      <c r="D15" s="246" t="s">
        <v>126</v>
      </c>
      <c r="E15" s="247">
        <f t="shared" si="0"/>
        <v>13.57</v>
      </c>
      <c r="F15" s="248">
        <f t="shared" si="1"/>
        <v>13.57</v>
      </c>
      <c r="G15" s="247">
        <f t="shared" si="2"/>
        <v>13.57</v>
      </c>
      <c r="H15" s="247">
        <v>13.57</v>
      </c>
      <c r="I15" s="247">
        <v>0</v>
      </c>
      <c r="J15" s="247">
        <v>0</v>
      </c>
      <c r="K15" s="247">
        <v>0</v>
      </c>
      <c r="L15" s="247">
        <v>0</v>
      </c>
      <c r="M15" s="247">
        <v>0</v>
      </c>
      <c r="N15" s="247">
        <v>0</v>
      </c>
      <c r="O15" s="247">
        <v>0</v>
      </c>
      <c r="P15" s="248">
        <f t="shared" si="3"/>
        <v>0</v>
      </c>
      <c r="Q15" s="247">
        <f t="shared" si="4"/>
        <v>0</v>
      </c>
      <c r="R15" s="247">
        <v>0</v>
      </c>
      <c r="S15" s="247">
        <v>0</v>
      </c>
      <c r="T15" s="247">
        <v>0</v>
      </c>
      <c r="U15" s="247">
        <v>0</v>
      </c>
      <c r="V15" s="247">
        <v>0</v>
      </c>
      <c r="W15" s="247">
        <v>0</v>
      </c>
      <c r="X15" s="247">
        <v>0</v>
      </c>
      <c r="Y15" s="247">
        <v>0</v>
      </c>
      <c r="Z15" s="248">
        <f t="shared" si="5"/>
        <v>0</v>
      </c>
      <c r="AA15" s="247">
        <f t="shared" si="6"/>
        <v>0</v>
      </c>
      <c r="AB15" s="247">
        <v>0</v>
      </c>
      <c r="AC15" s="247">
        <v>0</v>
      </c>
      <c r="AD15" s="247">
        <v>0</v>
      </c>
      <c r="AE15" s="247">
        <v>0</v>
      </c>
      <c r="AF15" s="247">
        <v>0</v>
      </c>
      <c r="AG15" s="248">
        <v>0</v>
      </c>
      <c r="AH15" s="258">
        <v>0</v>
      </c>
      <c r="AI15" s="258">
        <v>0</v>
      </c>
    </row>
    <row r="16" ht="33" customHeight="1" spans="1:35">
      <c r="A16" s="244">
        <v>210</v>
      </c>
      <c r="B16" s="245"/>
      <c r="C16" s="245"/>
      <c r="D16" s="246" t="s">
        <v>127</v>
      </c>
      <c r="E16" s="247">
        <f t="shared" si="0"/>
        <v>15.2</v>
      </c>
      <c r="F16" s="248">
        <f t="shared" si="1"/>
        <v>15.2</v>
      </c>
      <c r="G16" s="247">
        <f t="shared" si="2"/>
        <v>15.2</v>
      </c>
      <c r="H16" s="247">
        <v>15.2</v>
      </c>
      <c r="I16" s="247">
        <v>0</v>
      </c>
      <c r="J16" s="247">
        <v>0</v>
      </c>
      <c r="K16" s="247">
        <v>0</v>
      </c>
      <c r="L16" s="247">
        <v>0</v>
      </c>
      <c r="M16" s="247">
        <v>0</v>
      </c>
      <c r="N16" s="247">
        <v>0</v>
      </c>
      <c r="O16" s="247">
        <v>0</v>
      </c>
      <c r="P16" s="248">
        <f t="shared" si="3"/>
        <v>0</v>
      </c>
      <c r="Q16" s="247">
        <f t="shared" si="4"/>
        <v>0</v>
      </c>
      <c r="R16" s="247">
        <v>0</v>
      </c>
      <c r="S16" s="247">
        <v>0</v>
      </c>
      <c r="T16" s="247">
        <v>0</v>
      </c>
      <c r="U16" s="247">
        <v>0</v>
      </c>
      <c r="V16" s="247">
        <v>0</v>
      </c>
      <c r="W16" s="247">
        <v>0</v>
      </c>
      <c r="X16" s="247">
        <v>0</v>
      </c>
      <c r="Y16" s="247">
        <v>0</v>
      </c>
      <c r="Z16" s="248">
        <f t="shared" si="5"/>
        <v>0</v>
      </c>
      <c r="AA16" s="247">
        <f t="shared" si="6"/>
        <v>0</v>
      </c>
      <c r="AB16" s="247">
        <v>0</v>
      </c>
      <c r="AC16" s="247">
        <v>0</v>
      </c>
      <c r="AD16" s="247">
        <v>0</v>
      </c>
      <c r="AE16" s="247">
        <v>0</v>
      </c>
      <c r="AF16" s="247">
        <v>0</v>
      </c>
      <c r="AG16" s="248">
        <v>0</v>
      </c>
      <c r="AH16" s="258">
        <v>0</v>
      </c>
      <c r="AI16" s="258">
        <v>0</v>
      </c>
    </row>
    <row r="17" ht="33" customHeight="1" spans="1:35">
      <c r="A17" s="244"/>
      <c r="B17" s="245" t="s">
        <v>128</v>
      </c>
      <c r="C17" s="245"/>
      <c r="D17" s="246" t="s">
        <v>129</v>
      </c>
      <c r="E17" s="247">
        <f t="shared" si="0"/>
        <v>15.2</v>
      </c>
      <c r="F17" s="248">
        <f t="shared" si="1"/>
        <v>15.2</v>
      </c>
      <c r="G17" s="247">
        <f t="shared" si="2"/>
        <v>15.2</v>
      </c>
      <c r="H17" s="247">
        <v>15.2</v>
      </c>
      <c r="I17" s="247">
        <v>0</v>
      </c>
      <c r="J17" s="247">
        <v>0</v>
      </c>
      <c r="K17" s="247">
        <v>0</v>
      </c>
      <c r="L17" s="247">
        <v>0</v>
      </c>
      <c r="M17" s="247">
        <v>0</v>
      </c>
      <c r="N17" s="247">
        <v>0</v>
      </c>
      <c r="O17" s="247">
        <v>0</v>
      </c>
      <c r="P17" s="248">
        <f t="shared" si="3"/>
        <v>0</v>
      </c>
      <c r="Q17" s="247">
        <f t="shared" si="4"/>
        <v>0</v>
      </c>
      <c r="R17" s="247">
        <v>0</v>
      </c>
      <c r="S17" s="247">
        <v>0</v>
      </c>
      <c r="T17" s="247">
        <v>0</v>
      </c>
      <c r="U17" s="247">
        <v>0</v>
      </c>
      <c r="V17" s="247">
        <v>0</v>
      </c>
      <c r="W17" s="247">
        <v>0</v>
      </c>
      <c r="X17" s="247">
        <v>0</v>
      </c>
      <c r="Y17" s="247">
        <v>0</v>
      </c>
      <c r="Z17" s="248">
        <f t="shared" si="5"/>
        <v>0</v>
      </c>
      <c r="AA17" s="247">
        <f t="shared" si="6"/>
        <v>0</v>
      </c>
      <c r="AB17" s="247">
        <v>0</v>
      </c>
      <c r="AC17" s="247">
        <v>0</v>
      </c>
      <c r="AD17" s="247">
        <v>0</v>
      </c>
      <c r="AE17" s="247">
        <v>0</v>
      </c>
      <c r="AF17" s="247">
        <v>0</v>
      </c>
      <c r="AG17" s="248">
        <v>0</v>
      </c>
      <c r="AH17" s="258">
        <v>0</v>
      </c>
      <c r="AI17" s="258">
        <v>0</v>
      </c>
    </row>
    <row r="18" ht="33" customHeight="1" spans="1:35">
      <c r="A18" s="244">
        <v>210</v>
      </c>
      <c r="B18" s="245" t="s">
        <v>130</v>
      </c>
      <c r="C18" s="245" t="s">
        <v>108</v>
      </c>
      <c r="D18" s="246" t="s">
        <v>131</v>
      </c>
      <c r="E18" s="247">
        <f t="shared" si="0"/>
        <v>15.2</v>
      </c>
      <c r="F18" s="248">
        <f t="shared" si="1"/>
        <v>15.2</v>
      </c>
      <c r="G18" s="247">
        <f t="shared" si="2"/>
        <v>15.2</v>
      </c>
      <c r="H18" s="247">
        <v>15.2</v>
      </c>
      <c r="I18" s="247">
        <v>0</v>
      </c>
      <c r="J18" s="247">
        <v>0</v>
      </c>
      <c r="K18" s="247">
        <v>0</v>
      </c>
      <c r="L18" s="247">
        <v>0</v>
      </c>
      <c r="M18" s="247">
        <v>0</v>
      </c>
      <c r="N18" s="247">
        <v>0</v>
      </c>
      <c r="O18" s="247">
        <v>0</v>
      </c>
      <c r="P18" s="248">
        <f t="shared" si="3"/>
        <v>0</v>
      </c>
      <c r="Q18" s="247">
        <f t="shared" si="4"/>
        <v>0</v>
      </c>
      <c r="R18" s="247">
        <v>0</v>
      </c>
      <c r="S18" s="247">
        <v>0</v>
      </c>
      <c r="T18" s="247">
        <v>0</v>
      </c>
      <c r="U18" s="247">
        <v>0</v>
      </c>
      <c r="V18" s="247">
        <v>0</v>
      </c>
      <c r="W18" s="247">
        <v>0</v>
      </c>
      <c r="X18" s="247">
        <v>0</v>
      </c>
      <c r="Y18" s="247">
        <v>0</v>
      </c>
      <c r="Z18" s="248">
        <f t="shared" si="5"/>
        <v>0</v>
      </c>
      <c r="AA18" s="247">
        <f t="shared" si="6"/>
        <v>0</v>
      </c>
      <c r="AB18" s="247">
        <v>0</v>
      </c>
      <c r="AC18" s="247">
        <v>0</v>
      </c>
      <c r="AD18" s="247">
        <v>0</v>
      </c>
      <c r="AE18" s="247">
        <v>0</v>
      </c>
      <c r="AF18" s="247">
        <v>0</v>
      </c>
      <c r="AG18" s="248">
        <v>0</v>
      </c>
      <c r="AH18" s="258">
        <v>0</v>
      </c>
      <c r="AI18" s="258">
        <v>0</v>
      </c>
    </row>
    <row r="19" ht="33" customHeight="1" spans="1:35">
      <c r="A19" s="244">
        <v>221</v>
      </c>
      <c r="B19" s="245"/>
      <c r="C19" s="245"/>
      <c r="D19" s="246" t="s">
        <v>132</v>
      </c>
      <c r="E19" s="247">
        <f t="shared" si="0"/>
        <v>9.68</v>
      </c>
      <c r="F19" s="248">
        <f t="shared" si="1"/>
        <v>9.68</v>
      </c>
      <c r="G19" s="247">
        <f t="shared" si="2"/>
        <v>9.68</v>
      </c>
      <c r="H19" s="247">
        <v>9.68</v>
      </c>
      <c r="I19" s="247">
        <v>0</v>
      </c>
      <c r="J19" s="247">
        <v>0</v>
      </c>
      <c r="K19" s="247">
        <v>0</v>
      </c>
      <c r="L19" s="247">
        <v>0</v>
      </c>
      <c r="M19" s="247">
        <v>0</v>
      </c>
      <c r="N19" s="247">
        <v>0</v>
      </c>
      <c r="O19" s="247">
        <v>0</v>
      </c>
      <c r="P19" s="248">
        <f t="shared" si="3"/>
        <v>0</v>
      </c>
      <c r="Q19" s="247">
        <f t="shared" si="4"/>
        <v>0</v>
      </c>
      <c r="R19" s="247">
        <v>0</v>
      </c>
      <c r="S19" s="247">
        <v>0</v>
      </c>
      <c r="T19" s="247">
        <v>0</v>
      </c>
      <c r="U19" s="247">
        <v>0</v>
      </c>
      <c r="V19" s="247">
        <v>0</v>
      </c>
      <c r="W19" s="247">
        <v>0</v>
      </c>
      <c r="X19" s="247">
        <v>0</v>
      </c>
      <c r="Y19" s="247">
        <v>0</v>
      </c>
      <c r="Z19" s="248">
        <f t="shared" si="5"/>
        <v>0</v>
      </c>
      <c r="AA19" s="247">
        <f t="shared" si="6"/>
        <v>0</v>
      </c>
      <c r="AB19" s="247">
        <v>0</v>
      </c>
      <c r="AC19" s="247">
        <v>0</v>
      </c>
      <c r="AD19" s="247">
        <v>0</v>
      </c>
      <c r="AE19" s="247">
        <v>0</v>
      </c>
      <c r="AF19" s="247">
        <v>0</v>
      </c>
      <c r="AG19" s="248">
        <v>0</v>
      </c>
      <c r="AH19" s="258">
        <v>0</v>
      </c>
      <c r="AI19" s="258">
        <v>0</v>
      </c>
    </row>
    <row r="20" ht="33" customHeight="1" spans="1:35">
      <c r="A20" s="244"/>
      <c r="B20" s="245" t="s">
        <v>113</v>
      </c>
      <c r="C20" s="245"/>
      <c r="D20" s="246" t="s">
        <v>133</v>
      </c>
      <c r="E20" s="247">
        <f t="shared" si="0"/>
        <v>9.68</v>
      </c>
      <c r="F20" s="248">
        <f t="shared" si="1"/>
        <v>9.68</v>
      </c>
      <c r="G20" s="247">
        <f t="shared" si="2"/>
        <v>9.68</v>
      </c>
      <c r="H20" s="247">
        <v>9.68</v>
      </c>
      <c r="I20" s="247">
        <v>0</v>
      </c>
      <c r="J20" s="247">
        <v>0</v>
      </c>
      <c r="K20" s="247">
        <v>0</v>
      </c>
      <c r="L20" s="247">
        <v>0</v>
      </c>
      <c r="M20" s="247">
        <v>0</v>
      </c>
      <c r="N20" s="247">
        <v>0</v>
      </c>
      <c r="O20" s="247">
        <v>0</v>
      </c>
      <c r="P20" s="248">
        <f t="shared" si="3"/>
        <v>0</v>
      </c>
      <c r="Q20" s="247">
        <f t="shared" si="4"/>
        <v>0</v>
      </c>
      <c r="R20" s="247">
        <v>0</v>
      </c>
      <c r="S20" s="247">
        <v>0</v>
      </c>
      <c r="T20" s="247">
        <v>0</v>
      </c>
      <c r="U20" s="247">
        <v>0</v>
      </c>
      <c r="V20" s="247">
        <v>0</v>
      </c>
      <c r="W20" s="247">
        <v>0</v>
      </c>
      <c r="X20" s="247">
        <v>0</v>
      </c>
      <c r="Y20" s="247">
        <v>0</v>
      </c>
      <c r="Z20" s="248">
        <f t="shared" si="5"/>
        <v>0</v>
      </c>
      <c r="AA20" s="247">
        <f t="shared" si="6"/>
        <v>0</v>
      </c>
      <c r="AB20" s="247">
        <v>0</v>
      </c>
      <c r="AC20" s="247">
        <v>0</v>
      </c>
      <c r="AD20" s="247">
        <v>0</v>
      </c>
      <c r="AE20" s="247">
        <v>0</v>
      </c>
      <c r="AF20" s="247">
        <v>0</v>
      </c>
      <c r="AG20" s="248">
        <v>0</v>
      </c>
      <c r="AH20" s="258">
        <v>0</v>
      </c>
      <c r="AI20" s="258">
        <v>0</v>
      </c>
    </row>
    <row r="21" ht="33" customHeight="1" spans="1:35">
      <c r="A21" s="244">
        <v>221</v>
      </c>
      <c r="B21" s="245" t="s">
        <v>115</v>
      </c>
      <c r="C21" s="245" t="s">
        <v>108</v>
      </c>
      <c r="D21" s="246" t="s">
        <v>134</v>
      </c>
      <c r="E21" s="247">
        <f t="shared" si="0"/>
        <v>9.68</v>
      </c>
      <c r="F21" s="248">
        <f t="shared" si="1"/>
        <v>9.68</v>
      </c>
      <c r="G21" s="247">
        <f t="shared" si="2"/>
        <v>9.68</v>
      </c>
      <c r="H21" s="247">
        <v>9.68</v>
      </c>
      <c r="I21" s="247">
        <v>0</v>
      </c>
      <c r="J21" s="247">
        <v>0</v>
      </c>
      <c r="K21" s="247">
        <v>0</v>
      </c>
      <c r="L21" s="247">
        <v>0</v>
      </c>
      <c r="M21" s="247">
        <v>0</v>
      </c>
      <c r="N21" s="247">
        <v>0</v>
      </c>
      <c r="O21" s="247">
        <v>0</v>
      </c>
      <c r="P21" s="248">
        <f t="shared" si="3"/>
        <v>0</v>
      </c>
      <c r="Q21" s="247">
        <f t="shared" si="4"/>
        <v>0</v>
      </c>
      <c r="R21" s="247">
        <v>0</v>
      </c>
      <c r="S21" s="247">
        <v>0</v>
      </c>
      <c r="T21" s="247">
        <v>0</v>
      </c>
      <c r="U21" s="247">
        <v>0</v>
      </c>
      <c r="V21" s="247">
        <v>0</v>
      </c>
      <c r="W21" s="247">
        <v>0</v>
      </c>
      <c r="X21" s="247">
        <v>0</v>
      </c>
      <c r="Y21" s="247">
        <v>0</v>
      </c>
      <c r="Z21" s="248">
        <f t="shared" si="5"/>
        <v>0</v>
      </c>
      <c r="AA21" s="247">
        <f t="shared" si="6"/>
        <v>0</v>
      </c>
      <c r="AB21" s="247">
        <v>0</v>
      </c>
      <c r="AC21" s="247">
        <v>0</v>
      </c>
      <c r="AD21" s="247">
        <v>0</v>
      </c>
      <c r="AE21" s="247">
        <v>0</v>
      </c>
      <c r="AF21" s="247">
        <v>0</v>
      </c>
      <c r="AG21" s="248">
        <v>0</v>
      </c>
      <c r="AH21" s="258">
        <v>0</v>
      </c>
      <c r="AI21" s="258">
        <v>0</v>
      </c>
    </row>
    <row r="22" ht="33" customHeight="1"/>
    <row r="23" ht="33" customHeight="1"/>
    <row r="24" ht="33" customHeight="1"/>
    <row r="25" ht="33" customHeight="1"/>
    <row r="26" ht="33" customHeight="1"/>
    <row r="27" ht="33" customHeight="1"/>
    <row r="28" ht="33" customHeight="1"/>
    <row r="29" ht="33" customHeight="1"/>
    <row r="30" ht="33" customHeight="1"/>
    <row r="31" ht="33" customHeight="1"/>
    <row r="32" ht="33" customHeight="1"/>
    <row r="33" ht="33" customHeight="1"/>
    <row r="34" ht="33" customHeight="1"/>
    <row r="35" ht="33" customHeight="1"/>
  </sheetData>
  <sheetProtection formatCells="0" formatColumns="0" formatRows="0"/>
  <mergeCells count="35">
    <mergeCell ref="A1:AI1"/>
    <mergeCell ref="A4:C4"/>
    <mergeCell ref="F4:AI4"/>
    <mergeCell ref="F5:O5"/>
    <mergeCell ref="P5:Y5"/>
    <mergeCell ref="Z5:AI5"/>
    <mergeCell ref="G6:I6"/>
    <mergeCell ref="Q6:S6"/>
    <mergeCell ref="AA6:AC6"/>
    <mergeCell ref="A6:A7"/>
    <mergeCell ref="B6:B7"/>
    <mergeCell ref="C6:C7"/>
    <mergeCell ref="D4:D7"/>
    <mergeCell ref="E4:E7"/>
    <mergeCell ref="F6:F7"/>
    <mergeCell ref="J6:J7"/>
    <mergeCell ref="K6:K7"/>
    <mergeCell ref="L6:L7"/>
    <mergeCell ref="M6:M7"/>
    <mergeCell ref="N6:N7"/>
    <mergeCell ref="O6:O7"/>
    <mergeCell ref="P6:P7"/>
    <mergeCell ref="T6:T7"/>
    <mergeCell ref="U6:U7"/>
    <mergeCell ref="V6:V7"/>
    <mergeCell ref="W6:W7"/>
    <mergeCell ref="X6:X7"/>
    <mergeCell ref="Y6:Y7"/>
    <mergeCell ref="Z6:Z7"/>
    <mergeCell ref="AD6:AD7"/>
    <mergeCell ref="AE6:AE7"/>
    <mergeCell ref="AF6:AF7"/>
    <mergeCell ref="AG6:AG7"/>
    <mergeCell ref="AH6:AH7"/>
    <mergeCell ref="AI6:AI7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showGridLines="0" showZeros="0" workbookViewId="0">
      <selection activeCell="A1" sqref="A1:F1"/>
    </sheetView>
  </sheetViews>
  <sheetFormatPr defaultColWidth="9" defaultRowHeight="13.5" outlineLevelCol="5"/>
  <cols>
    <col min="1" max="6" width="16" customWidth="1"/>
  </cols>
  <sheetData>
    <row r="1" ht="22.5" customHeight="1" spans="1:6">
      <c r="A1" s="214" t="s">
        <v>168</v>
      </c>
      <c r="B1" s="214"/>
      <c r="C1" s="214"/>
      <c r="D1" s="214"/>
      <c r="E1" s="214"/>
      <c r="F1" s="214"/>
    </row>
    <row r="2" ht="22.5" customHeight="1" spans="1:6">
      <c r="A2" s="214"/>
      <c r="B2" s="214"/>
      <c r="C2" s="214"/>
      <c r="D2" s="214"/>
      <c r="E2" s="215"/>
      <c r="F2" s="216" t="s">
        <v>169</v>
      </c>
    </row>
    <row r="3" ht="24" customHeight="1" spans="1:6">
      <c r="A3" s="49" t="s">
        <v>25</v>
      </c>
      <c r="B3" s="49"/>
      <c r="C3" s="217"/>
      <c r="D3" s="217"/>
      <c r="E3" s="218"/>
      <c r="F3" s="216" t="s">
        <v>26</v>
      </c>
    </row>
    <row r="4" ht="27" customHeight="1" spans="1:6">
      <c r="A4" s="219" t="s">
        <v>100</v>
      </c>
      <c r="B4" s="219"/>
      <c r="C4" s="220" t="s">
        <v>101</v>
      </c>
      <c r="D4" s="221" t="s">
        <v>170</v>
      </c>
      <c r="E4" s="222"/>
      <c r="F4" s="223"/>
    </row>
    <row r="5" ht="22.5" customHeight="1" spans="1:6">
      <c r="A5" s="219" t="s">
        <v>102</v>
      </c>
      <c r="B5" s="219" t="s">
        <v>103</v>
      </c>
      <c r="C5" s="220"/>
      <c r="D5" s="220" t="s">
        <v>82</v>
      </c>
      <c r="E5" s="220" t="s">
        <v>171</v>
      </c>
      <c r="F5" s="220" t="s">
        <v>172</v>
      </c>
    </row>
    <row r="6" s="44" customFormat="1" ht="21" customHeight="1" spans="1:6">
      <c r="A6" s="224"/>
      <c r="B6" s="224"/>
      <c r="C6" s="224" t="s">
        <v>82</v>
      </c>
      <c r="D6" s="225">
        <v>199.83</v>
      </c>
      <c r="E6" s="226">
        <v>143.31</v>
      </c>
      <c r="F6" s="225">
        <v>56.52</v>
      </c>
    </row>
    <row r="7" ht="21" customHeight="1" spans="1:6">
      <c r="A7" s="224">
        <v>301</v>
      </c>
      <c r="B7" s="224"/>
      <c r="C7" s="224" t="s">
        <v>93</v>
      </c>
      <c r="D7" s="225">
        <v>126.54</v>
      </c>
      <c r="E7" s="226">
        <v>126.54</v>
      </c>
      <c r="F7" s="225">
        <v>0</v>
      </c>
    </row>
    <row r="8" ht="21" customHeight="1" spans="1:6">
      <c r="A8" s="224" t="s">
        <v>173</v>
      </c>
      <c r="B8" s="224">
        <v>30101</v>
      </c>
      <c r="C8" s="224" t="s">
        <v>174</v>
      </c>
      <c r="D8" s="225">
        <v>50.08</v>
      </c>
      <c r="E8" s="226">
        <v>50.08</v>
      </c>
      <c r="F8" s="225">
        <v>0</v>
      </c>
    </row>
    <row r="9" ht="21" customHeight="1" spans="1:6">
      <c r="A9" s="224" t="s">
        <v>173</v>
      </c>
      <c r="B9" s="224">
        <v>30102</v>
      </c>
      <c r="C9" s="224" t="s">
        <v>175</v>
      </c>
      <c r="D9" s="225">
        <v>33.83</v>
      </c>
      <c r="E9" s="226">
        <v>33.83</v>
      </c>
      <c r="F9" s="225">
        <v>0</v>
      </c>
    </row>
    <row r="10" ht="21" customHeight="1" spans="1:6">
      <c r="A10" s="224" t="s">
        <v>173</v>
      </c>
      <c r="B10" s="224">
        <v>30103</v>
      </c>
      <c r="C10" s="224" t="s">
        <v>176</v>
      </c>
      <c r="D10" s="225">
        <v>4.18</v>
      </c>
      <c r="E10" s="226">
        <v>4.18</v>
      </c>
      <c r="F10" s="225">
        <v>0</v>
      </c>
    </row>
    <row r="11" ht="21" customHeight="1" spans="1:6">
      <c r="A11" s="224" t="s">
        <v>173</v>
      </c>
      <c r="B11" s="224">
        <v>30108</v>
      </c>
      <c r="C11" s="224" t="s">
        <v>177</v>
      </c>
      <c r="D11" s="225">
        <v>13.57</v>
      </c>
      <c r="E11" s="226">
        <v>13.57</v>
      </c>
      <c r="F11" s="225">
        <v>0</v>
      </c>
    </row>
    <row r="12" ht="21" customHeight="1" spans="1:6">
      <c r="A12" s="224" t="s">
        <v>173</v>
      </c>
      <c r="B12" s="224">
        <v>30110</v>
      </c>
      <c r="C12" s="224" t="s">
        <v>178</v>
      </c>
      <c r="D12" s="225">
        <v>15.2</v>
      </c>
      <c r="E12" s="226">
        <v>15.2</v>
      </c>
      <c r="F12" s="225">
        <v>0</v>
      </c>
    </row>
    <row r="13" ht="21" customHeight="1" spans="1:6">
      <c r="A13" s="224" t="s">
        <v>173</v>
      </c>
      <c r="B13" s="224">
        <v>30113</v>
      </c>
      <c r="C13" s="224" t="s">
        <v>179</v>
      </c>
      <c r="D13" s="225">
        <v>9.68</v>
      </c>
      <c r="E13" s="226">
        <v>9.68</v>
      </c>
      <c r="F13" s="225">
        <v>0</v>
      </c>
    </row>
    <row r="14" ht="21" customHeight="1" spans="1:6">
      <c r="A14" s="224">
        <v>302</v>
      </c>
      <c r="B14" s="224"/>
      <c r="C14" s="224" t="s">
        <v>94</v>
      </c>
      <c r="D14" s="225">
        <v>56.52</v>
      </c>
      <c r="E14" s="226">
        <v>0</v>
      </c>
      <c r="F14" s="225">
        <v>56.52</v>
      </c>
    </row>
    <row r="15" ht="21" customHeight="1" spans="1:6">
      <c r="A15" s="224" t="s">
        <v>173</v>
      </c>
      <c r="B15" s="224">
        <v>30201</v>
      </c>
      <c r="C15" s="224" t="s">
        <v>180</v>
      </c>
      <c r="D15" s="225">
        <v>0.8</v>
      </c>
      <c r="E15" s="226">
        <v>0</v>
      </c>
      <c r="F15" s="225">
        <v>0.8</v>
      </c>
    </row>
    <row r="16" ht="21" customHeight="1" spans="1:6">
      <c r="A16" s="224" t="s">
        <v>173</v>
      </c>
      <c r="B16" s="224">
        <v>30207</v>
      </c>
      <c r="C16" s="224" t="s">
        <v>181</v>
      </c>
      <c r="D16" s="225">
        <v>1.2</v>
      </c>
      <c r="E16" s="226">
        <v>0</v>
      </c>
      <c r="F16" s="225">
        <v>1.2</v>
      </c>
    </row>
    <row r="17" ht="21" customHeight="1" spans="1:6">
      <c r="A17" s="224" t="s">
        <v>173</v>
      </c>
      <c r="B17" s="224">
        <v>30208</v>
      </c>
      <c r="C17" s="224" t="s">
        <v>182</v>
      </c>
      <c r="D17" s="225">
        <v>39.57</v>
      </c>
      <c r="E17" s="226">
        <v>0</v>
      </c>
      <c r="F17" s="225">
        <v>39.57</v>
      </c>
    </row>
    <row r="18" ht="21" customHeight="1" spans="1:6">
      <c r="A18" s="224" t="s">
        <v>173</v>
      </c>
      <c r="B18" s="224">
        <v>30211</v>
      </c>
      <c r="C18" s="224" t="s">
        <v>183</v>
      </c>
      <c r="D18" s="225">
        <v>0.4</v>
      </c>
      <c r="E18" s="226">
        <v>0</v>
      </c>
      <c r="F18" s="225">
        <v>0.4</v>
      </c>
    </row>
    <row r="19" ht="21" customHeight="1" spans="1:6">
      <c r="A19" s="224" t="s">
        <v>173</v>
      </c>
      <c r="B19" s="224">
        <v>30213</v>
      </c>
      <c r="C19" s="224" t="s">
        <v>184</v>
      </c>
      <c r="D19" s="225">
        <v>0.2</v>
      </c>
      <c r="E19" s="226">
        <v>0</v>
      </c>
      <c r="F19" s="225">
        <v>0.2</v>
      </c>
    </row>
    <row r="20" ht="21" customHeight="1" spans="1:6">
      <c r="A20" s="224" t="s">
        <v>173</v>
      </c>
      <c r="B20" s="224">
        <v>30226</v>
      </c>
      <c r="C20" s="224" t="s">
        <v>185</v>
      </c>
      <c r="D20" s="225">
        <v>2.81</v>
      </c>
      <c r="E20" s="226">
        <v>0</v>
      </c>
      <c r="F20" s="225">
        <v>2.81</v>
      </c>
    </row>
    <row r="21" ht="21" customHeight="1" spans="1:6">
      <c r="A21" s="224" t="s">
        <v>173</v>
      </c>
      <c r="B21" s="224">
        <v>30228</v>
      </c>
      <c r="C21" s="224" t="s">
        <v>186</v>
      </c>
      <c r="D21" s="225">
        <v>0.51</v>
      </c>
      <c r="E21" s="226">
        <v>0</v>
      </c>
      <c r="F21" s="225">
        <v>0.51</v>
      </c>
    </row>
    <row r="22" ht="21" customHeight="1" spans="1:6">
      <c r="A22" s="224" t="s">
        <v>173</v>
      </c>
      <c r="B22" s="224">
        <v>30239</v>
      </c>
      <c r="C22" s="224" t="s">
        <v>187</v>
      </c>
      <c r="D22" s="225">
        <v>10.38</v>
      </c>
      <c r="E22" s="226">
        <v>0</v>
      </c>
      <c r="F22" s="225">
        <v>10.38</v>
      </c>
    </row>
    <row r="23" ht="21" customHeight="1" spans="1:6">
      <c r="A23" s="224" t="s">
        <v>173</v>
      </c>
      <c r="B23" s="224">
        <v>30299</v>
      </c>
      <c r="C23" s="224" t="s">
        <v>188</v>
      </c>
      <c r="D23" s="225">
        <v>0.65</v>
      </c>
      <c r="E23" s="226">
        <v>0</v>
      </c>
      <c r="F23" s="225">
        <v>0.65</v>
      </c>
    </row>
    <row r="24" ht="21" customHeight="1" spans="1:6">
      <c r="A24" s="224">
        <v>303</v>
      </c>
      <c r="B24" s="224"/>
      <c r="C24" s="224" t="s">
        <v>95</v>
      </c>
      <c r="D24" s="225">
        <v>16.77</v>
      </c>
      <c r="E24" s="226">
        <v>16.77</v>
      </c>
      <c r="F24" s="225">
        <v>0</v>
      </c>
    </row>
    <row r="25" ht="21" customHeight="1" spans="1:6">
      <c r="A25" s="224" t="s">
        <v>173</v>
      </c>
      <c r="B25" s="224">
        <v>30301</v>
      </c>
      <c r="C25" s="224" t="s">
        <v>189</v>
      </c>
      <c r="D25" s="225">
        <v>9.25</v>
      </c>
      <c r="E25" s="226">
        <v>9.25</v>
      </c>
      <c r="F25" s="225">
        <v>0</v>
      </c>
    </row>
    <row r="26" ht="21" customHeight="1" spans="1:6">
      <c r="A26" s="224" t="s">
        <v>173</v>
      </c>
      <c r="B26" s="224">
        <v>30302</v>
      </c>
      <c r="C26" s="224" t="s">
        <v>190</v>
      </c>
      <c r="D26" s="225">
        <v>6.16</v>
      </c>
      <c r="E26" s="226">
        <v>6.16</v>
      </c>
      <c r="F26" s="225">
        <v>0</v>
      </c>
    </row>
    <row r="27" ht="21" customHeight="1" spans="1:6">
      <c r="A27" s="224" t="s">
        <v>173</v>
      </c>
      <c r="B27" s="224">
        <v>30305</v>
      </c>
      <c r="C27" s="224" t="s">
        <v>191</v>
      </c>
      <c r="D27" s="225">
        <v>1.08</v>
      </c>
      <c r="E27" s="226">
        <v>1.08</v>
      </c>
      <c r="F27" s="225">
        <v>0</v>
      </c>
    </row>
    <row r="28" ht="21" customHeight="1" spans="1:6">
      <c r="A28" s="224" t="s">
        <v>173</v>
      </c>
      <c r="B28" s="224">
        <v>30309</v>
      </c>
      <c r="C28" s="224" t="s">
        <v>192</v>
      </c>
      <c r="D28" s="225">
        <v>0.2</v>
      </c>
      <c r="E28" s="226">
        <v>0.2</v>
      </c>
      <c r="F28" s="225">
        <v>0</v>
      </c>
    </row>
    <row r="29" ht="21" customHeight="1" spans="1:6">
      <c r="A29" s="224" t="s">
        <v>173</v>
      </c>
      <c r="B29" s="224">
        <v>30399</v>
      </c>
      <c r="C29" s="224" t="s">
        <v>193</v>
      </c>
      <c r="D29" s="225">
        <v>0.08</v>
      </c>
      <c r="E29" s="226">
        <v>0.08</v>
      </c>
      <c r="F29" s="225">
        <v>0</v>
      </c>
    </row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</sheetData>
  <sheetProtection formatCells="0" formatColumns="0" formatRows="0"/>
  <mergeCells count="4">
    <mergeCell ref="A1:F1"/>
    <mergeCell ref="A4:B4"/>
    <mergeCell ref="D4:F4"/>
    <mergeCell ref="C4:C5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showGridLines="0" showZeros="0" workbookViewId="0">
      <selection activeCell="A1" sqref="A1:M1"/>
    </sheetView>
  </sheetViews>
  <sheetFormatPr defaultColWidth="9" defaultRowHeight="13.5" outlineLevelRow="7"/>
  <cols>
    <col min="1" max="1" width="15.75" customWidth="1"/>
  </cols>
  <sheetData>
    <row r="1" ht="27" customHeight="1" spans="1:13">
      <c r="A1" s="197" t="s">
        <v>194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customHeight="1" spans="1:13">
      <c r="A2" s="198"/>
      <c r="B2" s="199"/>
      <c r="C2" s="199"/>
      <c r="D2" s="199"/>
      <c r="E2" s="199"/>
      <c r="F2" s="199"/>
      <c r="G2" s="199"/>
      <c r="H2" s="199"/>
      <c r="I2" s="209"/>
      <c r="J2" s="209"/>
      <c r="K2" s="209"/>
      <c r="L2" s="198"/>
      <c r="M2" s="210" t="s">
        <v>195</v>
      </c>
    </row>
    <row r="3" ht="27" customHeight="1" spans="1:13">
      <c r="A3" s="49" t="s">
        <v>25</v>
      </c>
      <c r="B3" s="49"/>
      <c r="C3" s="49"/>
      <c r="D3" s="200"/>
      <c r="E3" s="200"/>
      <c r="F3" s="200"/>
      <c r="G3" s="200"/>
      <c r="H3" s="200"/>
      <c r="I3" s="211"/>
      <c r="J3" s="211"/>
      <c r="K3" s="209"/>
      <c r="L3" s="212" t="s">
        <v>26</v>
      </c>
      <c r="M3" s="212"/>
    </row>
    <row r="4" customHeight="1" spans="1:13">
      <c r="A4" s="201" t="s">
        <v>79</v>
      </c>
      <c r="B4" s="201" t="s">
        <v>100</v>
      </c>
      <c r="C4" s="201"/>
      <c r="D4" s="201"/>
      <c r="E4" s="202" t="s">
        <v>101</v>
      </c>
      <c r="F4" s="202" t="s">
        <v>147</v>
      </c>
      <c r="G4" s="202"/>
      <c r="H4" s="202"/>
      <c r="I4" s="202"/>
      <c r="J4" s="202"/>
      <c r="K4" s="202"/>
      <c r="L4" s="202"/>
      <c r="M4" s="202"/>
    </row>
    <row r="5" ht="36" customHeight="1" spans="1:13">
      <c r="A5" s="201"/>
      <c r="B5" s="201" t="s">
        <v>102</v>
      </c>
      <c r="C5" s="201" t="s">
        <v>103</v>
      </c>
      <c r="D5" s="202" t="s">
        <v>104</v>
      </c>
      <c r="E5" s="202"/>
      <c r="F5" s="202" t="s">
        <v>82</v>
      </c>
      <c r="G5" s="203" t="s">
        <v>150</v>
      </c>
      <c r="H5" s="203" t="s">
        <v>151</v>
      </c>
      <c r="I5" s="203" t="s">
        <v>152</v>
      </c>
      <c r="J5" s="203" t="s">
        <v>153</v>
      </c>
      <c r="K5" s="203" t="s">
        <v>154</v>
      </c>
      <c r="L5" s="203" t="s">
        <v>155</v>
      </c>
      <c r="M5" s="203" t="s">
        <v>157</v>
      </c>
    </row>
    <row r="6" s="44" customFormat="1" ht="24.75" customHeight="1" spans="1:13">
      <c r="A6" s="204"/>
      <c r="B6" s="205"/>
      <c r="C6" s="206"/>
      <c r="D6" s="206"/>
      <c r="E6" s="204"/>
      <c r="F6" s="207"/>
      <c r="G6" s="207"/>
      <c r="H6" s="207"/>
      <c r="I6" s="207"/>
      <c r="J6" s="207"/>
      <c r="K6" s="213"/>
      <c r="L6" s="213"/>
      <c r="M6" s="213"/>
    </row>
    <row r="7" customHeight="1" spans="1:13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</row>
    <row r="8" customHeight="1" spans="1:13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</row>
  </sheetData>
  <sheetProtection formatCells="0" formatColumns="0" formatRows="0"/>
  <mergeCells count="7">
    <mergeCell ref="A1:M1"/>
    <mergeCell ref="L3:M3"/>
    <mergeCell ref="B4:D4"/>
    <mergeCell ref="F4:M4"/>
    <mergeCell ref="A4:A5"/>
    <mergeCell ref="E4:E5"/>
    <mergeCell ref="A7:M8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showGridLines="0" showZeros="0" workbookViewId="0">
      <selection activeCell="A1" sqref="A1:M1"/>
    </sheetView>
  </sheetViews>
  <sheetFormatPr defaultColWidth="9" defaultRowHeight="13.5" outlineLevelRow="6"/>
  <sheetData>
    <row r="1" ht="27" customHeight="1" spans="1:13">
      <c r="A1" s="183" t="s">
        <v>196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customHeight="1" spans="1:1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94" t="s">
        <v>197</v>
      </c>
      <c r="M2" s="194"/>
    </row>
    <row r="3" ht="25.5" customHeight="1" spans="1:13">
      <c r="A3" s="49" t="s">
        <v>25</v>
      </c>
      <c r="B3" s="49"/>
      <c r="C3" s="49"/>
      <c r="D3" s="185"/>
      <c r="E3" s="185"/>
      <c r="F3" s="185"/>
      <c r="G3" s="185"/>
      <c r="H3" s="185"/>
      <c r="I3" s="184"/>
      <c r="J3" s="184"/>
      <c r="K3" s="184"/>
      <c r="L3" s="195" t="s">
        <v>26</v>
      </c>
      <c r="M3" s="195"/>
    </row>
    <row r="4" ht="25.5" customHeight="1" spans="1:13">
      <c r="A4" s="186" t="s">
        <v>79</v>
      </c>
      <c r="B4" s="186" t="s">
        <v>100</v>
      </c>
      <c r="C4" s="186"/>
      <c r="D4" s="186"/>
      <c r="E4" s="187" t="s">
        <v>101</v>
      </c>
      <c r="F4" s="187" t="s">
        <v>147</v>
      </c>
      <c r="G4" s="187"/>
      <c r="H4" s="187"/>
      <c r="I4" s="187"/>
      <c r="J4" s="187"/>
      <c r="K4" s="187"/>
      <c r="L4" s="187"/>
      <c r="M4" s="187"/>
    </row>
    <row r="5" ht="25.5" customHeight="1" spans="1:13">
      <c r="A5" s="186"/>
      <c r="B5" s="186" t="s">
        <v>102</v>
      </c>
      <c r="C5" s="186" t="s">
        <v>103</v>
      </c>
      <c r="D5" s="187" t="s">
        <v>104</v>
      </c>
      <c r="E5" s="187"/>
      <c r="F5" s="187" t="s">
        <v>82</v>
      </c>
      <c r="G5" s="188" t="s">
        <v>150</v>
      </c>
      <c r="H5" s="188" t="s">
        <v>151</v>
      </c>
      <c r="I5" s="188" t="s">
        <v>152</v>
      </c>
      <c r="J5" s="188" t="s">
        <v>153</v>
      </c>
      <c r="K5" s="188" t="s">
        <v>154</v>
      </c>
      <c r="L5" s="188" t="s">
        <v>155</v>
      </c>
      <c r="M5" s="188" t="s">
        <v>157</v>
      </c>
    </row>
    <row r="6" s="44" customFormat="1" ht="33.75" customHeight="1" spans="1:13">
      <c r="A6" s="189"/>
      <c r="B6" s="190"/>
      <c r="C6" s="191"/>
      <c r="D6" s="191"/>
      <c r="E6" s="189"/>
      <c r="F6" s="192"/>
      <c r="G6" s="192"/>
      <c r="H6" s="192"/>
      <c r="I6" s="192"/>
      <c r="J6" s="192"/>
      <c r="K6" s="196"/>
      <c r="L6" s="196"/>
      <c r="M6" s="196"/>
    </row>
    <row r="7" ht="14.25" customHeight="1" spans="1:13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</row>
  </sheetData>
  <sheetProtection formatCells="0" formatColumns="0" formatRows="0"/>
  <mergeCells count="8">
    <mergeCell ref="A1:M1"/>
    <mergeCell ref="L2:M2"/>
    <mergeCell ref="L3:M3"/>
    <mergeCell ref="B4:D4"/>
    <mergeCell ref="F4:M4"/>
    <mergeCell ref="A7:M7"/>
    <mergeCell ref="A4:A5"/>
    <mergeCell ref="E4:E5"/>
  </mergeCells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showGridLines="0" showZeros="0" workbookViewId="0">
      <selection activeCell="A1" sqref="A1:M1"/>
    </sheetView>
  </sheetViews>
  <sheetFormatPr defaultColWidth="9" defaultRowHeight="13.5" outlineLevelRow="7"/>
  <sheetData>
    <row r="1" ht="27" customHeight="1" spans="1:13">
      <c r="A1" s="168" t="s">
        <v>198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customHeight="1" spans="1:13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79" t="s">
        <v>199</v>
      </c>
      <c r="M2" s="179"/>
    </row>
    <row r="3" customHeight="1" spans="1:13">
      <c r="A3" s="49"/>
      <c r="B3" s="49"/>
      <c r="C3" s="49"/>
      <c r="D3" s="170"/>
      <c r="E3" s="170"/>
      <c r="F3" s="170"/>
      <c r="G3" s="170"/>
      <c r="H3" s="170"/>
      <c r="I3" s="169"/>
      <c r="J3" s="169"/>
      <c r="K3" s="169"/>
      <c r="L3" s="180" t="s">
        <v>26</v>
      </c>
      <c r="M3" s="180"/>
    </row>
    <row r="4" customHeight="1" spans="1:13">
      <c r="A4" s="171" t="s">
        <v>79</v>
      </c>
      <c r="B4" s="171" t="s">
        <v>100</v>
      </c>
      <c r="C4" s="171"/>
      <c r="D4" s="171"/>
      <c r="E4" s="172" t="s">
        <v>101</v>
      </c>
      <c r="F4" s="172" t="s">
        <v>147</v>
      </c>
      <c r="G4" s="172"/>
      <c r="H4" s="172"/>
      <c r="I4" s="172"/>
      <c r="J4" s="172"/>
      <c r="K4" s="172"/>
      <c r="L4" s="172"/>
      <c r="M4" s="172"/>
    </row>
    <row r="5" ht="36" customHeight="1" spans="1:13">
      <c r="A5" s="171"/>
      <c r="B5" s="171" t="s">
        <v>102</v>
      </c>
      <c r="C5" s="171" t="s">
        <v>103</v>
      </c>
      <c r="D5" s="172" t="s">
        <v>104</v>
      </c>
      <c r="E5" s="172"/>
      <c r="F5" s="172" t="s">
        <v>82</v>
      </c>
      <c r="G5" s="173" t="s">
        <v>150</v>
      </c>
      <c r="H5" s="173" t="s">
        <v>151</v>
      </c>
      <c r="I5" s="173" t="s">
        <v>152</v>
      </c>
      <c r="J5" s="173" t="s">
        <v>153</v>
      </c>
      <c r="K5" s="173" t="s">
        <v>154</v>
      </c>
      <c r="L5" s="173" t="s">
        <v>155</v>
      </c>
      <c r="M5" s="173" t="s">
        <v>157</v>
      </c>
    </row>
    <row r="6" customHeight="1" spans="1:13">
      <c r="A6" s="174"/>
      <c r="B6" s="175"/>
      <c r="C6" s="175"/>
      <c r="D6" s="175"/>
      <c r="E6" s="176"/>
      <c r="F6" s="177"/>
      <c r="G6" s="177"/>
      <c r="H6" s="177"/>
      <c r="I6" s="177"/>
      <c r="J6" s="177"/>
      <c r="K6" s="181"/>
      <c r="L6" s="181"/>
      <c r="M6" s="182"/>
    </row>
    <row r="7" ht="14.25" customHeight="1" spans="1:13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</row>
    <row r="8" customHeight="1"/>
  </sheetData>
  <sheetProtection formatCells="0" formatColumns="0" formatRows="0"/>
  <mergeCells count="9">
    <mergeCell ref="A1:M1"/>
    <mergeCell ref="L2:M2"/>
    <mergeCell ref="A3:C3"/>
    <mergeCell ref="L3:M3"/>
    <mergeCell ref="B4:D4"/>
    <mergeCell ref="F4:M4"/>
    <mergeCell ref="A7:M7"/>
    <mergeCell ref="A4:A5"/>
    <mergeCell ref="E4:E5"/>
  </mergeCells>
  <pageMargins left="0.7" right="0.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showGridLines="0" showZeros="0" workbookViewId="0">
      <selection activeCell="I9" sqref="I9"/>
    </sheetView>
  </sheetViews>
  <sheetFormatPr defaultColWidth="9" defaultRowHeight="13.5"/>
  <cols>
    <col min="1" max="1" width="13.25" customWidth="1"/>
  </cols>
  <sheetData>
    <row r="1" ht="27" customHeight="1" spans="1:16">
      <c r="A1" s="147" t="s">
        <v>200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customHeight="1" spans="1:16">
      <c r="A2" s="148"/>
      <c r="B2" s="148"/>
      <c r="C2" s="148"/>
      <c r="D2" s="148"/>
      <c r="E2" s="148"/>
      <c r="F2" s="148"/>
      <c r="G2" s="148"/>
      <c r="H2" s="148"/>
      <c r="I2" s="148"/>
      <c r="J2" s="163"/>
      <c r="K2" s="163"/>
      <c r="L2" s="163"/>
      <c r="M2" s="163"/>
      <c r="N2" s="164"/>
      <c r="O2" s="164"/>
      <c r="P2" s="165" t="s">
        <v>201</v>
      </c>
    </row>
    <row r="3" ht="30" customHeight="1" spans="1:16">
      <c r="A3" s="49" t="s">
        <v>25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63"/>
      <c r="M3" s="163"/>
      <c r="N3" s="166"/>
      <c r="O3" s="166"/>
      <c r="P3" s="165" t="s">
        <v>26</v>
      </c>
    </row>
    <row r="4" customHeight="1" spans="1:16">
      <c r="A4" s="149" t="s">
        <v>79</v>
      </c>
      <c r="B4" s="150" t="s">
        <v>202</v>
      </c>
      <c r="C4" s="150" t="s">
        <v>203</v>
      </c>
      <c r="D4" s="151" t="s">
        <v>140</v>
      </c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5"/>
    </row>
    <row r="5" customHeight="1" spans="1:16">
      <c r="A5" s="153"/>
      <c r="B5" s="154"/>
      <c r="C5" s="154"/>
      <c r="D5" s="150" t="s">
        <v>82</v>
      </c>
      <c r="E5" s="151" t="s">
        <v>83</v>
      </c>
      <c r="F5" s="152"/>
      <c r="G5" s="155"/>
      <c r="H5" s="156" t="s">
        <v>35</v>
      </c>
      <c r="I5" s="156" t="s">
        <v>37</v>
      </c>
      <c r="J5" s="151" t="s">
        <v>84</v>
      </c>
      <c r="K5" s="152"/>
      <c r="L5" s="155"/>
      <c r="M5" s="156" t="s">
        <v>43</v>
      </c>
      <c r="N5" s="156" t="s">
        <v>45</v>
      </c>
      <c r="O5" s="150" t="s">
        <v>85</v>
      </c>
      <c r="P5" s="156" t="s">
        <v>86</v>
      </c>
    </row>
    <row r="6" ht="36" customHeight="1" spans="1:16">
      <c r="A6" s="157"/>
      <c r="B6" s="158"/>
      <c r="C6" s="158"/>
      <c r="D6" s="158"/>
      <c r="E6" s="159" t="s">
        <v>89</v>
      </c>
      <c r="F6" s="159" t="s">
        <v>90</v>
      </c>
      <c r="G6" s="156" t="s">
        <v>91</v>
      </c>
      <c r="H6" s="156"/>
      <c r="I6" s="156"/>
      <c r="J6" s="159" t="s">
        <v>89</v>
      </c>
      <c r="K6" s="159" t="s">
        <v>92</v>
      </c>
      <c r="L6" s="159" t="s">
        <v>91</v>
      </c>
      <c r="M6" s="156"/>
      <c r="N6" s="156"/>
      <c r="O6" s="158"/>
      <c r="P6" s="156"/>
    </row>
    <row r="7" s="44" customFormat="1" ht="39.75" customHeight="1" spans="1:16">
      <c r="A7" s="160"/>
      <c r="B7" s="161"/>
      <c r="C7" s="161" t="s">
        <v>82</v>
      </c>
      <c r="D7" s="162">
        <f>E7+H7+I7+J7+N7+O7+P7+M7</f>
        <v>2225.106667</v>
      </c>
      <c r="E7" s="162">
        <f>F7+G7</f>
        <v>2225.106667</v>
      </c>
      <c r="F7" s="162">
        <v>140.37</v>
      </c>
      <c r="G7" s="162">
        <v>2084.736667</v>
      </c>
      <c r="H7" s="162">
        <v>0</v>
      </c>
      <c r="I7" s="162">
        <v>0</v>
      </c>
      <c r="J7" s="162">
        <f>K7+L7</f>
        <v>0</v>
      </c>
      <c r="K7" s="162">
        <v>0</v>
      </c>
      <c r="L7" s="162">
        <v>0</v>
      </c>
      <c r="M7" s="162">
        <v>0</v>
      </c>
      <c r="N7" s="162">
        <v>0</v>
      </c>
      <c r="O7" s="162">
        <v>0</v>
      </c>
      <c r="P7" s="167">
        <v>0</v>
      </c>
    </row>
    <row r="8" ht="39.75" customHeight="1" spans="1:16">
      <c r="A8" s="160" t="s">
        <v>96</v>
      </c>
      <c r="B8" s="161" t="s">
        <v>204</v>
      </c>
      <c r="C8" s="161" t="s">
        <v>205</v>
      </c>
      <c r="D8" s="162">
        <f t="shared" ref="D8:D11" si="0">E8+H8+I8+J8+N8+O8+P8+M8</f>
        <v>1964.8</v>
      </c>
      <c r="E8" s="162">
        <f t="shared" ref="E8:E11" si="1">F8+G8</f>
        <v>1964.8</v>
      </c>
      <c r="F8" s="162">
        <v>27.7</v>
      </c>
      <c r="G8" s="162">
        <v>1937.1</v>
      </c>
      <c r="H8" s="162">
        <v>0</v>
      </c>
      <c r="I8" s="162">
        <v>0</v>
      </c>
      <c r="J8" s="162">
        <f t="shared" ref="J8:J11" si="2">K8+L8</f>
        <v>0</v>
      </c>
      <c r="K8" s="162">
        <v>0</v>
      </c>
      <c r="L8" s="162">
        <v>0</v>
      </c>
      <c r="M8" s="162">
        <v>0</v>
      </c>
      <c r="N8" s="162">
        <v>0</v>
      </c>
      <c r="O8" s="162">
        <v>0</v>
      </c>
      <c r="P8" s="167">
        <v>0</v>
      </c>
    </row>
    <row r="9" ht="39.75" customHeight="1" spans="1:16">
      <c r="A9" s="160" t="s">
        <v>96</v>
      </c>
      <c r="B9" s="161" t="s">
        <v>206</v>
      </c>
      <c r="C9" s="161" t="s">
        <v>207</v>
      </c>
      <c r="D9" s="162">
        <f t="shared" si="0"/>
        <v>133.236667</v>
      </c>
      <c r="E9" s="162">
        <f t="shared" si="1"/>
        <v>133.236667</v>
      </c>
      <c r="F9" s="162">
        <v>33.6</v>
      </c>
      <c r="G9" s="162">
        <v>99.636667</v>
      </c>
      <c r="H9" s="162">
        <v>0</v>
      </c>
      <c r="I9" s="162">
        <v>0</v>
      </c>
      <c r="J9" s="162">
        <f t="shared" si="2"/>
        <v>0</v>
      </c>
      <c r="K9" s="162">
        <v>0</v>
      </c>
      <c r="L9" s="162">
        <v>0</v>
      </c>
      <c r="M9" s="162">
        <v>0</v>
      </c>
      <c r="N9" s="162">
        <v>0</v>
      </c>
      <c r="O9" s="162">
        <v>0</v>
      </c>
      <c r="P9" s="167">
        <v>0</v>
      </c>
    </row>
    <row r="10" ht="39.75" customHeight="1" spans="1:16">
      <c r="A10" s="160" t="s">
        <v>96</v>
      </c>
      <c r="B10" s="161" t="s">
        <v>208</v>
      </c>
      <c r="C10" s="161" t="s">
        <v>209</v>
      </c>
      <c r="D10" s="162">
        <f t="shared" si="0"/>
        <v>108.44</v>
      </c>
      <c r="E10" s="162">
        <f t="shared" si="1"/>
        <v>108.44</v>
      </c>
      <c r="F10" s="162">
        <v>60.44</v>
      </c>
      <c r="G10" s="162">
        <v>48</v>
      </c>
      <c r="H10" s="162">
        <v>0</v>
      </c>
      <c r="I10" s="162">
        <v>0</v>
      </c>
      <c r="J10" s="162">
        <f t="shared" si="2"/>
        <v>0</v>
      </c>
      <c r="K10" s="162">
        <v>0</v>
      </c>
      <c r="L10" s="162">
        <v>0</v>
      </c>
      <c r="M10" s="162">
        <v>0</v>
      </c>
      <c r="N10" s="162">
        <v>0</v>
      </c>
      <c r="O10" s="162">
        <v>0</v>
      </c>
      <c r="P10" s="167">
        <v>0</v>
      </c>
    </row>
    <row r="11" ht="39.75" customHeight="1" spans="1:16">
      <c r="A11" s="160" t="s">
        <v>96</v>
      </c>
      <c r="B11" s="161" t="s">
        <v>210</v>
      </c>
      <c r="C11" s="161" t="s">
        <v>211</v>
      </c>
      <c r="D11" s="162">
        <f t="shared" si="0"/>
        <v>18.63</v>
      </c>
      <c r="E11" s="162">
        <f t="shared" si="1"/>
        <v>18.63</v>
      </c>
      <c r="F11" s="162">
        <v>18.63</v>
      </c>
      <c r="G11" s="162">
        <v>0</v>
      </c>
      <c r="H11" s="162">
        <v>0</v>
      </c>
      <c r="I11" s="162">
        <v>0</v>
      </c>
      <c r="J11" s="162">
        <f t="shared" si="2"/>
        <v>0</v>
      </c>
      <c r="K11" s="162">
        <v>0</v>
      </c>
      <c r="L11" s="162">
        <v>0</v>
      </c>
      <c r="M11" s="162">
        <v>0</v>
      </c>
      <c r="N11" s="162">
        <v>0</v>
      </c>
      <c r="O11" s="162">
        <v>0</v>
      </c>
      <c r="P11" s="167">
        <v>0</v>
      </c>
    </row>
    <row r="12" ht="39.75" customHeight="1"/>
    <row r="13" ht="39.75" customHeight="1"/>
  </sheetData>
  <sheetProtection formatCells="0" formatColumns="0" formatRows="0"/>
  <mergeCells count="14">
    <mergeCell ref="A1:P1"/>
    <mergeCell ref="D4:P4"/>
    <mergeCell ref="E5:G5"/>
    <mergeCell ref="J5:L5"/>
    <mergeCell ref="A4:A6"/>
    <mergeCell ref="B4:B6"/>
    <mergeCell ref="C4:C6"/>
    <mergeCell ref="D5:D6"/>
    <mergeCell ref="H5:H6"/>
    <mergeCell ref="I5:I6"/>
    <mergeCell ref="M5:M6"/>
    <mergeCell ref="N5:N6"/>
    <mergeCell ref="O5:O6"/>
    <mergeCell ref="P5:P6"/>
  </mergeCells>
  <pageMargins left="0.7" right="0.7" top="0.75" bottom="0.75" header="0.3" footer="0.3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showGridLines="0" showZeros="0" workbookViewId="0">
      <selection activeCell="A1" sqref="A1:R1"/>
    </sheetView>
  </sheetViews>
  <sheetFormatPr defaultColWidth="9" defaultRowHeight="13.5"/>
  <sheetData>
    <row r="1" ht="22.5" customHeight="1" spans="1:18">
      <c r="A1" s="118" t="s">
        <v>212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ht="22.5" customHeight="1" spans="1:18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  <c r="M2" s="120"/>
      <c r="N2" s="120"/>
      <c r="O2" s="120"/>
      <c r="P2" s="137"/>
      <c r="Q2" s="137"/>
      <c r="R2" s="142" t="s">
        <v>213</v>
      </c>
    </row>
    <row r="3" ht="28.5" customHeight="1" spans="1:18">
      <c r="A3" s="49" t="s">
        <v>25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38"/>
      <c r="Q3" s="138"/>
      <c r="R3" s="142" t="s">
        <v>26</v>
      </c>
    </row>
    <row r="4" customHeight="1" spans="1:18">
      <c r="A4" s="121" t="s">
        <v>79</v>
      </c>
      <c r="B4" s="121" t="s">
        <v>214</v>
      </c>
      <c r="C4" s="121" t="s">
        <v>215</v>
      </c>
      <c r="D4" s="121" t="s">
        <v>216</v>
      </c>
      <c r="E4" s="121" t="s">
        <v>217</v>
      </c>
      <c r="F4" s="122" t="s">
        <v>140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43"/>
    </row>
    <row r="5" customHeight="1" spans="1:18">
      <c r="A5" s="124"/>
      <c r="B5" s="124"/>
      <c r="C5" s="124"/>
      <c r="D5" s="124"/>
      <c r="E5" s="124"/>
      <c r="F5" s="125" t="s">
        <v>82</v>
      </c>
      <c r="G5" s="126" t="s">
        <v>83</v>
      </c>
      <c r="H5" s="127"/>
      <c r="I5" s="139"/>
      <c r="J5" s="130" t="s">
        <v>35</v>
      </c>
      <c r="K5" s="130" t="s">
        <v>37</v>
      </c>
      <c r="L5" s="126" t="s">
        <v>84</v>
      </c>
      <c r="M5" s="127"/>
      <c r="N5" s="139"/>
      <c r="O5" s="140" t="s">
        <v>43</v>
      </c>
      <c r="P5" s="140" t="s">
        <v>45</v>
      </c>
      <c r="Q5" s="144" t="s">
        <v>85</v>
      </c>
      <c r="R5" s="140" t="s">
        <v>86</v>
      </c>
    </row>
    <row r="6" ht="36" customHeight="1" spans="1:18">
      <c r="A6" s="128"/>
      <c r="B6" s="128"/>
      <c r="C6" s="128"/>
      <c r="D6" s="128"/>
      <c r="E6" s="128">
        <v>0</v>
      </c>
      <c r="F6" s="129"/>
      <c r="G6" s="130" t="s">
        <v>89</v>
      </c>
      <c r="H6" s="130" t="s">
        <v>90</v>
      </c>
      <c r="I6" s="130" t="s">
        <v>91</v>
      </c>
      <c r="J6" s="130"/>
      <c r="K6" s="130"/>
      <c r="L6" s="130" t="s">
        <v>89</v>
      </c>
      <c r="M6" s="130" t="s">
        <v>92</v>
      </c>
      <c r="N6" s="130" t="s">
        <v>91</v>
      </c>
      <c r="O6" s="140"/>
      <c r="P6" s="140"/>
      <c r="Q6" s="145"/>
      <c r="R6" s="140"/>
    </row>
    <row r="7" s="44" customFormat="1" ht="36" customHeight="1" spans="1:18">
      <c r="A7" s="131" t="s">
        <v>79</v>
      </c>
      <c r="B7" s="132"/>
      <c r="C7" s="132"/>
      <c r="D7" s="132"/>
      <c r="E7" s="133"/>
      <c r="F7" s="134">
        <f>G7+J7+K7+L7+O7+P7+Q7+R7</f>
        <v>0</v>
      </c>
      <c r="G7" s="135">
        <f>H7+I7</f>
        <v>0</v>
      </c>
      <c r="H7" s="135"/>
      <c r="I7" s="135"/>
      <c r="J7" s="135"/>
      <c r="K7" s="135"/>
      <c r="L7" s="135">
        <f>M7+N7</f>
        <v>0</v>
      </c>
      <c r="M7" s="135"/>
      <c r="N7" s="135"/>
      <c r="O7" s="135"/>
      <c r="P7" s="135"/>
      <c r="Q7" s="135"/>
      <c r="R7" s="146"/>
    </row>
    <row r="8" customHeight="1" spans="1:18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41"/>
      <c r="M8" s="141"/>
      <c r="N8" s="141"/>
      <c r="O8" s="141"/>
      <c r="P8" s="120"/>
      <c r="Q8" s="120"/>
      <c r="R8" s="120"/>
    </row>
    <row r="9" customHeight="1" spans="1:18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</row>
  </sheetData>
  <sheetProtection formatCells="0" formatColumns="0" formatRows="0"/>
  <mergeCells count="16">
    <mergeCell ref="A1:R1"/>
    <mergeCell ref="F4:R4"/>
    <mergeCell ref="G5:I5"/>
    <mergeCell ref="L5:N5"/>
    <mergeCell ref="A4:A6"/>
    <mergeCell ref="B4:B6"/>
    <mergeCell ref="C4:C6"/>
    <mergeCell ref="D4:D6"/>
    <mergeCell ref="E4:E6"/>
    <mergeCell ref="F5:F6"/>
    <mergeCell ref="J5:J6"/>
    <mergeCell ref="K5:K6"/>
    <mergeCell ref="O5:O6"/>
    <mergeCell ref="P5:P6"/>
    <mergeCell ref="Q5:Q6"/>
    <mergeCell ref="R5:R6"/>
  </mergeCells>
  <pageMargins left="0.7" right="0.7" top="0.75" bottom="0.75" header="0.3" footer="0.3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showGridLines="0" showZeros="0" workbookViewId="0">
      <selection activeCell="A1" sqref="A1:H1"/>
    </sheetView>
  </sheetViews>
  <sheetFormatPr defaultColWidth="9" defaultRowHeight="13.5" outlineLevelRow="7" outlineLevelCol="7"/>
  <cols>
    <col min="1" max="8" width="17.75" customWidth="1"/>
  </cols>
  <sheetData>
    <row r="1" ht="22.5" customHeight="1" spans="1:8">
      <c r="A1" s="93" t="s">
        <v>218</v>
      </c>
      <c r="B1" s="93"/>
      <c r="C1" s="93"/>
      <c r="D1" s="93"/>
      <c r="E1" s="93"/>
      <c r="F1" s="93"/>
      <c r="G1" s="93"/>
      <c r="H1" s="93"/>
    </row>
    <row r="2" ht="22.5" customHeight="1" spans="1:8">
      <c r="A2" s="94"/>
      <c r="B2" s="94"/>
      <c r="C2" s="94"/>
      <c r="D2" s="94"/>
      <c r="E2" s="94"/>
      <c r="F2" s="94"/>
      <c r="G2" s="94"/>
      <c r="H2" s="95" t="s">
        <v>219</v>
      </c>
    </row>
    <row r="3" customHeight="1" spans="1:8">
      <c r="A3" s="49"/>
      <c r="B3" s="96"/>
      <c r="C3" s="96"/>
      <c r="D3" s="96"/>
      <c r="E3" s="96"/>
      <c r="F3" s="96"/>
      <c r="G3" s="96"/>
      <c r="H3" s="97" t="s">
        <v>26</v>
      </c>
    </row>
    <row r="4" customHeight="1" spans="1:8">
      <c r="A4" s="98" t="s">
        <v>79</v>
      </c>
      <c r="B4" s="99" t="s">
        <v>220</v>
      </c>
      <c r="C4" s="99" t="s">
        <v>221</v>
      </c>
      <c r="D4" s="100" t="s">
        <v>222</v>
      </c>
      <c r="E4" s="101"/>
      <c r="F4" s="102"/>
      <c r="G4" s="103" t="s">
        <v>223</v>
      </c>
      <c r="H4" s="99" t="s">
        <v>203</v>
      </c>
    </row>
    <row r="5" customHeight="1" spans="1:8">
      <c r="A5" s="104"/>
      <c r="B5" s="105"/>
      <c r="C5" s="105"/>
      <c r="D5" s="106" t="s">
        <v>102</v>
      </c>
      <c r="E5" s="106" t="s">
        <v>103</v>
      </c>
      <c r="F5" s="106" t="s">
        <v>104</v>
      </c>
      <c r="G5" s="107"/>
      <c r="H5" s="105" t="s">
        <v>224</v>
      </c>
    </row>
    <row r="6" customHeight="1" spans="1:8">
      <c r="A6" s="108"/>
      <c r="B6" s="109"/>
      <c r="C6" s="109"/>
      <c r="D6" s="110"/>
      <c r="E6" s="110"/>
      <c r="F6" s="110"/>
      <c r="G6" s="111"/>
      <c r="H6" s="109"/>
    </row>
    <row r="7" customHeight="1" spans="1:8">
      <c r="A7" s="112"/>
      <c r="B7" s="113"/>
      <c r="C7" s="114"/>
      <c r="D7" s="114"/>
      <c r="E7" s="114"/>
      <c r="F7" s="114"/>
      <c r="G7" s="114"/>
      <c r="H7" s="115"/>
    </row>
    <row r="8" customHeight="1" spans="1:8">
      <c r="A8" s="116"/>
      <c r="B8" s="116"/>
      <c r="C8" s="116"/>
      <c r="D8" s="116"/>
      <c r="E8" s="116"/>
      <c r="F8" s="116"/>
      <c r="G8" s="116"/>
      <c r="H8" s="117"/>
    </row>
  </sheetData>
  <sheetProtection formatCells="0" formatColumns="0" formatRows="0"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ageMargins left="0.7" right="0.7" top="0.75" bottom="0.75" header="0.3" footer="0.3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showGridLines="0" showZeros="0" workbookViewId="0">
      <selection activeCell="J21" sqref="J21"/>
    </sheetView>
  </sheetViews>
  <sheetFormatPr defaultColWidth="9" defaultRowHeight="13.5" outlineLevelCol="4"/>
  <cols>
    <col min="1" max="1" width="46.125" customWidth="1"/>
    <col min="2" max="5" width="20.375" customWidth="1"/>
  </cols>
  <sheetData>
    <row r="1" customHeight="1" spans="1:5">
      <c r="A1" s="60"/>
      <c r="B1" s="61"/>
      <c r="C1" s="61"/>
      <c r="D1" s="61"/>
      <c r="E1" s="61"/>
    </row>
    <row r="2" ht="27" customHeight="1" spans="1:5">
      <c r="A2" s="62" t="s">
        <v>225</v>
      </c>
      <c r="B2" s="62"/>
      <c r="C2" s="62"/>
      <c r="D2" s="62"/>
      <c r="E2" s="62"/>
    </row>
    <row r="3" ht="35.25" customHeight="1" spans="1:5">
      <c r="A3" s="63" t="s">
        <v>25</v>
      </c>
      <c r="B3" s="61"/>
      <c r="C3" s="61"/>
      <c r="D3" s="61"/>
      <c r="E3" s="64" t="s">
        <v>26</v>
      </c>
    </row>
    <row r="4" ht="28.5" customHeight="1" spans="1:5">
      <c r="A4" s="65" t="s">
        <v>226</v>
      </c>
      <c r="B4" s="66" t="s">
        <v>227</v>
      </c>
      <c r="C4" s="66" t="s">
        <v>228</v>
      </c>
      <c r="D4" s="67" t="s">
        <v>229</v>
      </c>
      <c r="E4" s="68"/>
    </row>
    <row r="5" ht="28.5" customHeight="1" spans="1:5">
      <c r="A5" s="69"/>
      <c r="B5" s="70"/>
      <c r="C5" s="70"/>
      <c r="D5" s="71" t="s">
        <v>230</v>
      </c>
      <c r="E5" s="72" t="s">
        <v>231</v>
      </c>
    </row>
    <row r="6" s="44" customFormat="1" ht="24" customHeight="1" spans="1:5">
      <c r="A6" s="73" t="s">
        <v>232</v>
      </c>
      <c r="B6" s="74">
        <v>0</v>
      </c>
      <c r="C6" s="75"/>
      <c r="D6" s="76">
        <f>C6-B6</f>
        <v>0</v>
      </c>
      <c r="E6" s="77" t="e">
        <f>D6/B6</f>
        <v>#DIV/0!</v>
      </c>
    </row>
    <row r="7" s="44" customFormat="1" ht="36" customHeight="1" spans="1:5">
      <c r="A7" s="78" t="s">
        <v>233</v>
      </c>
      <c r="B7" s="79">
        <v>0</v>
      </c>
      <c r="C7" s="76">
        <v>0</v>
      </c>
      <c r="D7" s="76">
        <f>C7-B7</f>
        <v>0</v>
      </c>
      <c r="E7" s="77" t="e">
        <f>D7/B7</f>
        <v>#DIV/0!</v>
      </c>
    </row>
    <row r="8" s="44" customFormat="1" ht="36" customHeight="1" spans="1:5">
      <c r="A8" s="80" t="s">
        <v>234</v>
      </c>
      <c r="B8" s="81"/>
      <c r="C8" s="76"/>
      <c r="D8" s="76">
        <f>C8-B8</f>
        <v>0</v>
      </c>
      <c r="E8" s="77" t="e">
        <f>D8/B8</f>
        <v>#DIV/0!</v>
      </c>
    </row>
    <row r="9" s="44" customFormat="1" ht="36" customHeight="1" spans="1:5">
      <c r="A9" s="80" t="s">
        <v>235</v>
      </c>
      <c r="B9" s="82">
        <v>0</v>
      </c>
      <c r="C9" s="76"/>
      <c r="D9" s="76">
        <f>C9-B9</f>
        <v>0</v>
      </c>
      <c r="E9" s="77" t="e">
        <f>D9/B9</f>
        <v>#DIV/0!</v>
      </c>
    </row>
    <row r="10" ht="36" customHeight="1" spans="1:5">
      <c r="A10" s="83" t="s">
        <v>236</v>
      </c>
      <c r="B10" s="84">
        <v>0</v>
      </c>
      <c r="C10" s="85">
        <v>0</v>
      </c>
      <c r="D10" s="86">
        <v>0</v>
      </c>
      <c r="E10" s="87"/>
    </row>
    <row r="11" ht="36" customHeight="1" spans="1:5">
      <c r="A11" s="88" t="s">
        <v>237</v>
      </c>
      <c r="B11" s="89"/>
      <c r="C11" s="90">
        <v>0</v>
      </c>
      <c r="D11" s="91">
        <v>0</v>
      </c>
      <c r="E11" s="92"/>
    </row>
  </sheetData>
  <sheetProtection formatCells="0" formatColumns="0" formatRows="0"/>
  <mergeCells count="5">
    <mergeCell ref="A2:E2"/>
    <mergeCell ref="D4:E4"/>
    <mergeCell ref="A4:A5"/>
    <mergeCell ref="B4:B5"/>
    <mergeCell ref="C4:C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1"/>
  <sheetViews>
    <sheetView showGridLines="0" showZeros="0" workbookViewId="0">
      <selection activeCell="A1" sqref="A1"/>
    </sheetView>
  </sheetViews>
  <sheetFormatPr defaultColWidth="9" defaultRowHeight="13.5"/>
  <cols>
    <col min="1" max="1" width="96.25" customWidth="1"/>
    <col min="2" max="2" width="17.375" customWidth="1"/>
  </cols>
  <sheetData>
    <row r="1" ht="27" customHeight="1" spans="1:1">
      <c r="A1" s="466" t="s">
        <v>3</v>
      </c>
    </row>
    <row r="2" ht="27" customHeight="1" spans="1:1">
      <c r="A2" s="467" t="s">
        <v>4</v>
      </c>
    </row>
    <row r="3" ht="27" customHeight="1" spans="1:1">
      <c r="A3" s="467" t="s">
        <v>5</v>
      </c>
    </row>
    <row r="4" ht="27" customHeight="1" spans="1:1">
      <c r="A4" s="467" t="s">
        <v>6</v>
      </c>
    </row>
    <row r="5" ht="27" customHeight="1" spans="1:1">
      <c r="A5" s="467" t="s">
        <v>7</v>
      </c>
    </row>
    <row r="6" ht="27" customHeight="1" spans="1:1">
      <c r="A6" s="467" t="s">
        <v>8</v>
      </c>
    </row>
    <row r="7" ht="27" customHeight="1" spans="1:1">
      <c r="A7" s="467" t="s">
        <v>9</v>
      </c>
    </row>
    <row r="8" ht="27" customHeight="1" spans="1:1">
      <c r="A8" s="467" t="s">
        <v>10</v>
      </c>
    </row>
    <row r="9" ht="27" customHeight="1" spans="1:1">
      <c r="A9" s="467" t="s">
        <v>11</v>
      </c>
    </row>
    <row r="10" ht="27" customHeight="1" spans="1:1">
      <c r="A10" s="467" t="s">
        <v>12</v>
      </c>
    </row>
    <row r="11" ht="27" customHeight="1" spans="1:1">
      <c r="A11" s="467" t="s">
        <v>13</v>
      </c>
    </row>
    <row r="12" ht="27" customHeight="1" spans="1:1">
      <c r="A12" s="467" t="s">
        <v>14</v>
      </c>
    </row>
    <row r="13" ht="27" customHeight="1" spans="1:1">
      <c r="A13" s="467" t="s">
        <v>15</v>
      </c>
    </row>
    <row r="14" ht="27" customHeight="1" spans="1:1">
      <c r="A14" s="467" t="s">
        <v>16</v>
      </c>
    </row>
    <row r="15" ht="27" customHeight="1" spans="1:1">
      <c r="A15" s="467" t="s">
        <v>17</v>
      </c>
    </row>
    <row r="16" ht="27" customHeight="1" spans="1:1">
      <c r="A16" s="467" t="s">
        <v>18</v>
      </c>
    </row>
    <row r="17" ht="27" customHeight="1" spans="1:1">
      <c r="A17" s="467" t="s">
        <v>19</v>
      </c>
    </row>
    <row r="18" ht="27" customHeight="1" spans="1:1">
      <c r="A18" s="467" t="s">
        <v>20</v>
      </c>
    </row>
    <row r="19" ht="27" customHeight="1" spans="1:1">
      <c r="A19" s="467" t="s">
        <v>21</v>
      </c>
    </row>
    <row r="20" ht="27" customHeight="1" spans="1:1">
      <c r="A20" s="467" t="s">
        <v>22</v>
      </c>
    </row>
    <row r="21" ht="14.25" customHeight="1" spans="1:1">
      <c r="A21" s="468"/>
    </row>
  </sheetData>
  <sheetProtection formatCells="0" formatColumns="0" formatRows="0"/>
  <pageMargins left="0.7" right="0.7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showZeros="0" workbookViewId="0">
      <selection activeCell="A1" sqref="A1"/>
    </sheetView>
  </sheetViews>
  <sheetFormatPr defaultColWidth="9" defaultRowHeight="13.5" outlineLevelCol="5"/>
  <cols>
    <col min="1" max="1" width="42.25" customWidth="1"/>
    <col min="2" max="6" width="18.125" customWidth="1"/>
  </cols>
  <sheetData>
    <row r="1" ht="27" customHeight="1" spans="1:6">
      <c r="A1" s="45" t="s">
        <v>238</v>
      </c>
      <c r="B1" s="46"/>
      <c r="C1" s="46"/>
      <c r="D1" s="46"/>
      <c r="E1" s="46"/>
      <c r="F1" s="46"/>
    </row>
    <row r="2" customHeight="1" spans="1:6">
      <c r="A2" s="47"/>
      <c r="B2" s="47"/>
      <c r="C2" s="47"/>
      <c r="D2" s="47"/>
      <c r="E2" s="47"/>
      <c r="F2" s="48" t="s">
        <v>239</v>
      </c>
    </row>
    <row r="3" ht="30" customHeight="1" spans="1:6">
      <c r="A3" s="49"/>
      <c r="B3" s="49"/>
      <c r="C3" s="49"/>
      <c r="D3" s="50"/>
      <c r="E3" s="50"/>
      <c r="F3" s="51" t="s">
        <v>26</v>
      </c>
    </row>
    <row r="4" customHeight="1" spans="1:6">
      <c r="A4" s="52" t="s">
        <v>79</v>
      </c>
      <c r="B4" s="53" t="s">
        <v>240</v>
      </c>
      <c r="C4" s="53"/>
      <c r="D4" s="53"/>
      <c r="E4" s="53" t="s">
        <v>101</v>
      </c>
      <c r="F4" s="54" t="s">
        <v>241</v>
      </c>
    </row>
    <row r="5" customHeight="1" spans="1:6">
      <c r="A5" s="52"/>
      <c r="B5" s="53"/>
      <c r="C5" s="53"/>
      <c r="D5" s="53"/>
      <c r="E5" s="53"/>
      <c r="F5" s="54"/>
    </row>
    <row r="6" ht="24" customHeight="1" spans="1:6">
      <c r="A6" s="52"/>
      <c r="B6" s="55" t="s">
        <v>102</v>
      </c>
      <c r="C6" s="55" t="s">
        <v>103</v>
      </c>
      <c r="D6" s="55" t="s">
        <v>104</v>
      </c>
      <c r="E6" s="53"/>
      <c r="F6" s="54"/>
    </row>
    <row r="7" s="44" customFormat="1" ht="35.25" customHeight="1" spans="1:6">
      <c r="A7" s="56"/>
      <c r="B7" s="57"/>
      <c r="C7" s="58"/>
      <c r="D7" s="58"/>
      <c r="E7" s="56" t="s">
        <v>82</v>
      </c>
      <c r="F7" s="59">
        <v>55.93</v>
      </c>
    </row>
    <row r="8" ht="35.25" customHeight="1" spans="1:6">
      <c r="A8" s="56" t="s">
        <v>96</v>
      </c>
      <c r="B8" s="57"/>
      <c r="C8" s="58"/>
      <c r="D8" s="58"/>
      <c r="E8" s="56"/>
      <c r="F8" s="59">
        <v>55.93</v>
      </c>
    </row>
    <row r="9" ht="35.25" customHeight="1" spans="1:6">
      <c r="A9" s="56" t="s">
        <v>105</v>
      </c>
      <c r="B9" s="57">
        <v>205</v>
      </c>
      <c r="C9" s="58"/>
      <c r="D9" s="58"/>
      <c r="E9" s="56" t="s">
        <v>106</v>
      </c>
      <c r="F9" s="59">
        <v>55.93</v>
      </c>
    </row>
    <row r="10" ht="35.25" customHeight="1" spans="1:6">
      <c r="A10" s="56" t="s">
        <v>107</v>
      </c>
      <c r="B10" s="57"/>
      <c r="C10" s="58" t="s">
        <v>108</v>
      </c>
      <c r="D10" s="58"/>
      <c r="E10" s="56" t="s">
        <v>109</v>
      </c>
      <c r="F10" s="59">
        <v>55.93</v>
      </c>
    </row>
    <row r="11" ht="35.25" customHeight="1" spans="1:6">
      <c r="A11" s="56" t="s">
        <v>110</v>
      </c>
      <c r="B11" s="57">
        <v>205</v>
      </c>
      <c r="C11" s="58" t="s">
        <v>111</v>
      </c>
      <c r="D11" s="58" t="s">
        <v>108</v>
      </c>
      <c r="E11" s="56" t="s">
        <v>112</v>
      </c>
      <c r="F11" s="59">
        <v>55.93</v>
      </c>
    </row>
  </sheetData>
  <sheetProtection formatCells="0" formatColumns="0" formatRows="0"/>
  <mergeCells count="5">
    <mergeCell ref="A3:C3"/>
    <mergeCell ref="A4:A6"/>
    <mergeCell ref="E4:E6"/>
    <mergeCell ref="F4:F6"/>
    <mergeCell ref="B4:D5"/>
  </mergeCells>
  <pageMargins left="0.7" right="0.7" top="0.75" bottom="0.75" header="0.3" footer="0.3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"/>
  <sheetViews>
    <sheetView showGridLines="0" showZeros="0" workbookViewId="0">
      <selection activeCell="A1" sqref="A1"/>
    </sheetView>
  </sheetViews>
  <sheetFormatPr defaultColWidth="9" defaultRowHeight="13.5" outlineLevelRow="7"/>
  <sheetData>
    <row r="1" ht="22.5" customHeight="1" spans="1:24">
      <c r="A1" s="14" t="s">
        <v>242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ht="22.5" customHeight="1" spans="1:2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37"/>
      <c r="X2" s="38" t="s">
        <v>243</v>
      </c>
    </row>
    <row r="3" ht="27.75" customHeight="1" spans="1:24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37"/>
      <c r="X3" s="39" t="s">
        <v>26</v>
      </c>
    </row>
    <row r="4" customHeight="1" spans="1:24">
      <c r="A4" s="17" t="s">
        <v>79</v>
      </c>
      <c r="B4" s="17" t="s">
        <v>202</v>
      </c>
      <c r="C4" s="18" t="s">
        <v>140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32"/>
      <c r="O4" s="33" t="s">
        <v>244</v>
      </c>
      <c r="P4" s="33" t="s">
        <v>245</v>
      </c>
      <c r="Q4" s="40" t="s">
        <v>246</v>
      </c>
      <c r="R4" s="41"/>
      <c r="S4" s="41"/>
      <c r="T4" s="42"/>
      <c r="U4" s="40" t="s">
        <v>247</v>
      </c>
      <c r="V4" s="41"/>
      <c r="W4" s="41"/>
      <c r="X4" s="42"/>
    </row>
    <row r="5" customHeight="1" spans="1:24">
      <c r="A5" s="20"/>
      <c r="B5" s="20"/>
      <c r="C5" s="21" t="s">
        <v>82</v>
      </c>
      <c r="D5" s="22" t="s">
        <v>83</v>
      </c>
      <c r="E5" s="23"/>
      <c r="F5" s="24"/>
      <c r="G5" s="25" t="s">
        <v>35</v>
      </c>
      <c r="H5" s="25" t="s">
        <v>37</v>
      </c>
      <c r="I5" s="22" t="s">
        <v>84</v>
      </c>
      <c r="J5" s="23"/>
      <c r="K5" s="24"/>
      <c r="L5" s="25" t="s">
        <v>248</v>
      </c>
      <c r="M5" s="25" t="s">
        <v>45</v>
      </c>
      <c r="N5" s="25" t="s">
        <v>249</v>
      </c>
      <c r="O5" s="34"/>
      <c r="P5" s="34"/>
      <c r="Q5" s="33" t="s">
        <v>250</v>
      </c>
      <c r="R5" s="33" t="s">
        <v>251</v>
      </c>
      <c r="S5" s="33" t="s">
        <v>252</v>
      </c>
      <c r="T5" s="33" t="s">
        <v>253</v>
      </c>
      <c r="U5" s="33" t="s">
        <v>250</v>
      </c>
      <c r="V5" s="33" t="s">
        <v>251</v>
      </c>
      <c r="W5" s="33" t="s">
        <v>252</v>
      </c>
      <c r="X5" s="33" t="s">
        <v>253</v>
      </c>
    </row>
    <row r="6" ht="36" customHeight="1" spans="1:24">
      <c r="A6" s="26"/>
      <c r="B6" s="26"/>
      <c r="C6" s="21"/>
      <c r="D6" s="27" t="s">
        <v>89</v>
      </c>
      <c r="E6" s="27" t="s">
        <v>90</v>
      </c>
      <c r="F6" s="25" t="s">
        <v>91</v>
      </c>
      <c r="G6" s="25"/>
      <c r="H6" s="25"/>
      <c r="I6" s="27" t="s">
        <v>89</v>
      </c>
      <c r="J6" s="27" t="s">
        <v>92</v>
      </c>
      <c r="K6" s="27" t="s">
        <v>91</v>
      </c>
      <c r="L6" s="25"/>
      <c r="M6" s="25"/>
      <c r="N6" s="2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customHeight="1" spans="1:24">
      <c r="A7" s="28"/>
      <c r="B7" s="28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6"/>
      <c r="P7" s="36"/>
      <c r="Q7" s="43"/>
      <c r="R7" s="43"/>
      <c r="S7" s="43"/>
      <c r="T7" s="43"/>
      <c r="U7" s="43"/>
      <c r="V7" s="43"/>
      <c r="W7" s="43"/>
      <c r="X7" s="43"/>
    </row>
    <row r="8" customHeight="1" spans="1:24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</sheetData>
  <sheetProtection formatCells="0" formatColumns="0" formatRows="0"/>
  <mergeCells count="23">
    <mergeCell ref="C4:N4"/>
    <mergeCell ref="Q4:T4"/>
    <mergeCell ref="U4:X4"/>
    <mergeCell ref="D5:F5"/>
    <mergeCell ref="I5:K5"/>
    <mergeCell ref="A4:A6"/>
    <mergeCell ref="B4:B6"/>
    <mergeCell ref="C5:C6"/>
    <mergeCell ref="G5:G6"/>
    <mergeCell ref="H5:H6"/>
    <mergeCell ref="L5:L6"/>
    <mergeCell ref="M5:M6"/>
    <mergeCell ref="N5:N6"/>
    <mergeCell ref="O4:O6"/>
    <mergeCell ref="P4:P6"/>
    <mergeCell ref="Q5:Q6"/>
    <mergeCell ref="R5:R6"/>
    <mergeCell ref="S5:S6"/>
    <mergeCell ref="T5:T6"/>
    <mergeCell ref="U5:U6"/>
    <mergeCell ref="V5:V6"/>
    <mergeCell ref="W5:W6"/>
    <mergeCell ref="X5:X6"/>
  </mergeCells>
  <pageMargins left="0.7" right="0.7" top="0.75" bottom="0.75" header="0.3" footer="0.3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showGridLines="0" showZeros="0" workbookViewId="0">
      <selection activeCell="A1" sqref="A1:E1"/>
    </sheetView>
  </sheetViews>
  <sheetFormatPr defaultColWidth="9" defaultRowHeight="13.5" outlineLevelCol="4"/>
  <cols>
    <col min="1" max="6" width="28.125" customWidth="1"/>
  </cols>
  <sheetData>
    <row r="1" ht="27" customHeight="1" spans="1:5">
      <c r="A1" s="1" t="s">
        <v>254</v>
      </c>
      <c r="B1" s="1"/>
      <c r="C1" s="1"/>
      <c r="D1" s="1"/>
      <c r="E1" s="2"/>
    </row>
    <row r="2" ht="41.25" customHeight="1" spans="1:5">
      <c r="A2" s="3" t="s">
        <v>255</v>
      </c>
      <c r="B2" s="3" t="s">
        <v>256</v>
      </c>
      <c r="C2" s="3"/>
      <c r="D2" s="3"/>
      <c r="E2" s="4"/>
    </row>
    <row r="3" ht="84.75" customHeight="1" spans="1:5">
      <c r="A3" s="5" t="s">
        <v>257</v>
      </c>
      <c r="B3" s="6" t="s">
        <v>258</v>
      </c>
      <c r="C3" s="5" t="s">
        <v>259</v>
      </c>
      <c r="D3" s="7" t="s">
        <v>260</v>
      </c>
      <c r="E3" s="8" t="s">
        <v>261</v>
      </c>
    </row>
    <row r="4" ht="84.75" customHeight="1" spans="1:5">
      <c r="A4" s="9"/>
      <c r="B4" s="5"/>
      <c r="C4" s="5"/>
      <c r="D4" s="5"/>
      <c r="E4" s="5"/>
    </row>
    <row r="5" ht="84.75" customHeight="1" spans="1:5">
      <c r="A5" s="7" t="s">
        <v>262</v>
      </c>
      <c r="B5" s="6"/>
      <c r="C5" s="10"/>
      <c r="D5" s="10"/>
      <c r="E5" s="8"/>
    </row>
    <row r="6" ht="84.75" customHeight="1" spans="1:5">
      <c r="A6" s="7" t="s">
        <v>263</v>
      </c>
      <c r="B6" s="11"/>
      <c r="C6" s="12"/>
      <c r="D6" s="12"/>
      <c r="E6" s="13"/>
    </row>
    <row r="7" ht="84.75" customHeight="1" spans="1:5">
      <c r="A7" s="7" t="s">
        <v>264</v>
      </c>
      <c r="B7" s="11"/>
      <c r="C7" s="12"/>
      <c r="D7" s="12"/>
      <c r="E7" s="13"/>
    </row>
    <row r="8" ht="14.25" customHeight="1" spans="1:5">
      <c r="A8" s="3" t="s">
        <v>265</v>
      </c>
      <c r="B8" s="3"/>
      <c r="C8" s="3"/>
      <c r="D8" s="3"/>
      <c r="E8" s="3"/>
    </row>
    <row r="9" ht="14.25" customHeight="1" spans="1:5">
      <c r="A9" s="3" t="s">
        <v>266</v>
      </c>
      <c r="B9" s="3"/>
      <c r="C9" s="3"/>
      <c r="D9" s="3"/>
      <c r="E9" s="3"/>
    </row>
    <row r="10" ht="14.25" customHeight="1" spans="1:5">
      <c r="A10" s="3" t="s">
        <v>267</v>
      </c>
      <c r="B10" s="3"/>
      <c r="C10" s="3"/>
      <c r="D10" s="3"/>
      <c r="E10" s="3"/>
    </row>
    <row r="11" ht="14.25" customHeight="1" spans="1:5">
      <c r="A11" s="3" t="s">
        <v>268</v>
      </c>
      <c r="B11" s="3"/>
      <c r="C11" s="3"/>
      <c r="D11" s="3"/>
      <c r="E11" s="3"/>
    </row>
  </sheetData>
  <sheetProtection formatCells="0" formatColumns="0" formatRows="0"/>
  <mergeCells count="4">
    <mergeCell ref="A1:E1"/>
    <mergeCell ref="B5:E5"/>
    <mergeCell ref="B6:E6"/>
    <mergeCell ref="B7:E7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showGridLines="0" showZeros="0" workbookViewId="0">
      <selection activeCell="C40" sqref="C40:D41"/>
    </sheetView>
  </sheetViews>
  <sheetFormatPr defaultColWidth="9" defaultRowHeight="13.5" outlineLevelCol="3"/>
  <cols>
    <col min="1" max="5" width="30.875" customWidth="1"/>
  </cols>
  <sheetData>
    <row r="1" ht="21" customHeight="1" spans="1:4">
      <c r="A1" s="435" t="s">
        <v>23</v>
      </c>
      <c r="B1" s="435"/>
      <c r="C1" s="435"/>
      <c r="D1" s="435"/>
    </row>
    <row r="2" ht="21" customHeight="1" spans="1:4">
      <c r="A2" s="436"/>
      <c r="B2" s="436"/>
      <c r="C2" s="436"/>
      <c r="D2" s="437" t="s">
        <v>24</v>
      </c>
    </row>
    <row r="3" ht="21" customHeight="1" spans="1:4">
      <c r="A3" s="49" t="s">
        <v>25</v>
      </c>
      <c r="B3" s="438"/>
      <c r="C3" s="439"/>
      <c r="D3" s="437" t="s">
        <v>26</v>
      </c>
    </row>
    <row r="4" ht="21" customHeight="1" spans="1:4">
      <c r="A4" s="440" t="s">
        <v>27</v>
      </c>
      <c r="B4" s="440"/>
      <c r="C4" s="440" t="s">
        <v>28</v>
      </c>
      <c r="D4" s="440"/>
    </row>
    <row r="5" ht="21" customHeight="1" spans="1:4">
      <c r="A5" s="441" t="s">
        <v>29</v>
      </c>
      <c r="B5" s="442" t="s">
        <v>30</v>
      </c>
      <c r="C5" s="441" t="s">
        <v>29</v>
      </c>
      <c r="D5" s="443" t="s">
        <v>30</v>
      </c>
    </row>
    <row r="6" s="44" customFormat="1" ht="21" customHeight="1" spans="1:4">
      <c r="A6" s="444" t="s">
        <v>31</v>
      </c>
      <c r="B6" s="445">
        <v>2424.936667</v>
      </c>
      <c r="C6" s="446" t="s">
        <v>32</v>
      </c>
      <c r="D6" s="447">
        <v>0</v>
      </c>
    </row>
    <row r="7" s="44" customFormat="1" ht="21" customHeight="1" spans="1:4">
      <c r="A7" s="448" t="s">
        <v>33</v>
      </c>
      <c r="B7" s="449">
        <v>2084.736667</v>
      </c>
      <c r="C7" s="446" t="s">
        <v>34</v>
      </c>
      <c r="D7" s="450">
        <v>0</v>
      </c>
    </row>
    <row r="8" s="44" customFormat="1" ht="21" customHeight="1" spans="1:4">
      <c r="A8" s="444" t="s">
        <v>35</v>
      </c>
      <c r="B8" s="451">
        <v>0</v>
      </c>
      <c r="C8" s="446" t="s">
        <v>36</v>
      </c>
      <c r="D8" s="450">
        <v>0</v>
      </c>
    </row>
    <row r="9" s="44" customFormat="1" ht="21" customHeight="1" spans="1:4">
      <c r="A9" s="444" t="s">
        <v>37</v>
      </c>
      <c r="B9" s="451">
        <v>0</v>
      </c>
      <c r="C9" s="446" t="s">
        <v>38</v>
      </c>
      <c r="D9" s="450">
        <v>0</v>
      </c>
    </row>
    <row r="10" s="44" customFormat="1" ht="21" customHeight="1" spans="1:4">
      <c r="A10" s="444" t="s">
        <v>39</v>
      </c>
      <c r="B10" s="451">
        <v>0</v>
      </c>
      <c r="C10" s="446" t="s">
        <v>40</v>
      </c>
      <c r="D10" s="450">
        <v>2370.286667</v>
      </c>
    </row>
    <row r="11" s="44" customFormat="1" ht="21" customHeight="1" spans="1:4">
      <c r="A11" s="444" t="s">
        <v>41</v>
      </c>
      <c r="B11" s="451"/>
      <c r="C11" s="446" t="s">
        <v>42</v>
      </c>
      <c r="D11" s="450">
        <v>0</v>
      </c>
    </row>
    <row r="12" s="44" customFormat="1" ht="21" customHeight="1" spans="1:4">
      <c r="A12" s="444" t="s">
        <v>43</v>
      </c>
      <c r="B12" s="451">
        <v>0</v>
      </c>
      <c r="C12" s="446" t="s">
        <v>44</v>
      </c>
      <c r="D12" s="450">
        <v>0</v>
      </c>
    </row>
    <row r="13" s="44" customFormat="1" ht="21" customHeight="1" spans="1:4">
      <c r="A13" s="444" t="s">
        <v>45</v>
      </c>
      <c r="B13" s="449">
        <v>0</v>
      </c>
      <c r="C13" s="446" t="s">
        <v>46</v>
      </c>
      <c r="D13" s="447">
        <v>29.77</v>
      </c>
    </row>
    <row r="14" s="44" customFormat="1" ht="21" customHeight="1" spans="1:4">
      <c r="A14" s="444" t="s">
        <v>47</v>
      </c>
      <c r="B14" s="449">
        <v>0</v>
      </c>
      <c r="C14" s="446" t="s">
        <v>48</v>
      </c>
      <c r="D14" s="450">
        <v>0</v>
      </c>
    </row>
    <row r="15" s="44" customFormat="1" ht="21" customHeight="1" spans="1:4">
      <c r="A15" s="444" t="s">
        <v>49</v>
      </c>
      <c r="B15" s="449">
        <v>0</v>
      </c>
      <c r="C15" s="446" t="s">
        <v>50</v>
      </c>
      <c r="D15" s="447">
        <v>15.2</v>
      </c>
    </row>
    <row r="16" s="44" customFormat="1" ht="21" customHeight="1" spans="1:4">
      <c r="A16" s="444" t="s">
        <v>51</v>
      </c>
      <c r="B16" s="449">
        <v>0</v>
      </c>
      <c r="C16" s="446" t="s">
        <v>52</v>
      </c>
      <c r="D16" s="450">
        <v>0</v>
      </c>
    </row>
    <row r="17" s="44" customFormat="1" ht="21" customHeight="1" spans="1:4">
      <c r="A17" s="452" t="s">
        <v>53</v>
      </c>
      <c r="B17" s="449">
        <v>0</v>
      </c>
      <c r="C17" s="453" t="s">
        <v>54</v>
      </c>
      <c r="D17" s="450">
        <v>0</v>
      </c>
    </row>
    <row r="18" s="44" customFormat="1" ht="21" customHeight="1" spans="1:4">
      <c r="A18" s="444" t="s">
        <v>55</v>
      </c>
      <c r="B18" s="449">
        <v>0</v>
      </c>
      <c r="C18" s="454" t="s">
        <v>56</v>
      </c>
      <c r="D18" s="450">
        <v>0</v>
      </c>
    </row>
    <row r="19" s="44" customFormat="1" ht="21" customHeight="1" spans="1:4">
      <c r="A19" s="452" t="s">
        <v>57</v>
      </c>
      <c r="B19" s="449">
        <v>0</v>
      </c>
      <c r="C19" s="455" t="s">
        <v>58</v>
      </c>
      <c r="D19" s="450">
        <v>0</v>
      </c>
    </row>
    <row r="20" s="44" customFormat="1" ht="21" customHeight="1" spans="1:4">
      <c r="A20" s="456" t="s">
        <v>59</v>
      </c>
      <c r="B20" s="449">
        <v>0</v>
      </c>
      <c r="C20" s="446" t="s">
        <v>60</v>
      </c>
      <c r="D20" s="450">
        <v>0</v>
      </c>
    </row>
    <row r="21" s="44" customFormat="1" ht="21" customHeight="1" spans="1:4">
      <c r="A21" s="456"/>
      <c r="B21" s="449"/>
      <c r="C21" s="457" t="s">
        <v>61</v>
      </c>
      <c r="D21" s="450">
        <v>0</v>
      </c>
    </row>
    <row r="22" s="44" customFormat="1" ht="21" customHeight="1" spans="1:4">
      <c r="A22" s="456"/>
      <c r="B22" s="449"/>
      <c r="C22" s="457" t="s">
        <v>62</v>
      </c>
      <c r="D22" s="450">
        <v>0</v>
      </c>
    </row>
    <row r="23" s="44" customFormat="1" ht="21" customHeight="1" spans="1:4">
      <c r="A23" s="458"/>
      <c r="B23" s="449"/>
      <c r="C23" s="457" t="s">
        <v>63</v>
      </c>
      <c r="D23" s="459">
        <v>0</v>
      </c>
    </row>
    <row r="24" s="44" customFormat="1" ht="21" customHeight="1" spans="1:4">
      <c r="A24" s="458"/>
      <c r="B24" s="449"/>
      <c r="C24" s="457" t="s">
        <v>64</v>
      </c>
      <c r="D24" s="459">
        <v>0</v>
      </c>
    </row>
    <row r="25" s="44" customFormat="1" ht="21" customHeight="1" spans="1:4">
      <c r="A25" s="458"/>
      <c r="B25" s="449"/>
      <c r="C25" s="457" t="s">
        <v>65</v>
      </c>
      <c r="D25" s="459">
        <v>9.68</v>
      </c>
    </row>
    <row r="26" s="44" customFormat="1" ht="21" customHeight="1" spans="1:4">
      <c r="A26" s="458"/>
      <c r="B26" s="449"/>
      <c r="C26" s="457" t="s">
        <v>66</v>
      </c>
      <c r="D26" s="450">
        <v>0</v>
      </c>
    </row>
    <row r="27" s="44" customFormat="1" ht="21" customHeight="1" spans="1:4">
      <c r="A27" s="458"/>
      <c r="B27" s="449"/>
      <c r="C27" s="457" t="s">
        <v>67</v>
      </c>
      <c r="D27" s="450">
        <v>0</v>
      </c>
    </row>
    <row r="28" s="44" customFormat="1" ht="21" customHeight="1" spans="1:4">
      <c r="A28" s="458"/>
      <c r="B28" s="449"/>
      <c r="C28" s="457" t="s">
        <v>68</v>
      </c>
      <c r="D28" s="460">
        <v>0</v>
      </c>
    </row>
    <row r="29" s="44" customFormat="1" ht="21" customHeight="1" spans="1:4">
      <c r="A29" s="458"/>
      <c r="B29" s="449"/>
      <c r="C29" s="457" t="s">
        <v>69</v>
      </c>
      <c r="D29" s="461">
        <v>0</v>
      </c>
    </row>
    <row r="30" s="44" customFormat="1" ht="21" customHeight="1" spans="1:4">
      <c r="A30" s="458"/>
      <c r="B30" s="449"/>
      <c r="C30" s="457" t="s">
        <v>70</v>
      </c>
      <c r="D30" s="461">
        <v>0</v>
      </c>
    </row>
    <row r="31" s="44" customFormat="1" ht="21" customHeight="1" spans="1:4">
      <c r="A31" s="458"/>
      <c r="B31" s="449"/>
      <c r="C31" s="452" t="s">
        <v>71</v>
      </c>
      <c r="D31" s="461">
        <v>0</v>
      </c>
    </row>
    <row r="32" s="44" customFormat="1" ht="21" customHeight="1" spans="1:4">
      <c r="A32" s="458"/>
      <c r="B32" s="449"/>
      <c r="C32" s="446" t="s">
        <v>72</v>
      </c>
      <c r="D32" s="461">
        <v>0</v>
      </c>
    </row>
    <row r="33" s="44" customFormat="1" ht="21" customHeight="1" spans="1:4">
      <c r="A33" s="458"/>
      <c r="B33" s="449"/>
      <c r="C33" s="446" t="s">
        <v>73</v>
      </c>
      <c r="D33" s="450">
        <v>0</v>
      </c>
    </row>
    <row r="34" s="44" customFormat="1" ht="21" customHeight="1" spans="1:4">
      <c r="A34" s="458"/>
      <c r="B34" s="449"/>
      <c r="C34" s="446" t="s">
        <v>74</v>
      </c>
      <c r="D34" s="461">
        <v>0</v>
      </c>
    </row>
    <row r="35" ht="21" customHeight="1" spans="1:4">
      <c r="A35" s="458"/>
      <c r="B35" s="449"/>
      <c r="C35" s="446"/>
      <c r="D35" s="461"/>
    </row>
    <row r="36" ht="21" customHeight="1" spans="1:4">
      <c r="A36" s="458"/>
      <c r="B36" s="449"/>
      <c r="C36" s="446"/>
      <c r="D36" s="461"/>
    </row>
    <row r="37" ht="21" customHeight="1" spans="1:4">
      <c r="A37" s="458"/>
      <c r="B37" s="449"/>
      <c r="C37" s="446"/>
      <c r="D37" s="462"/>
    </row>
    <row r="38" ht="21" customHeight="1" spans="1:4">
      <c r="A38" s="458"/>
      <c r="B38" s="449"/>
      <c r="C38" s="446"/>
      <c r="D38" s="462"/>
    </row>
    <row r="39" s="44" customFormat="1" ht="21" customHeight="1" spans="1:4">
      <c r="A39" s="463" t="s">
        <v>75</v>
      </c>
      <c r="B39" s="445">
        <v>2424.936667</v>
      </c>
      <c r="C39" s="463" t="s">
        <v>76</v>
      </c>
      <c r="D39" s="449">
        <v>2424.936667</v>
      </c>
    </row>
    <row r="40" ht="21" customHeight="1" spans="1:4">
      <c r="A40" s="464" t="s">
        <v>77</v>
      </c>
      <c r="B40" s="464"/>
      <c r="C40" s="465"/>
      <c r="D40" s="465"/>
    </row>
    <row r="41" ht="21" customHeight="1" spans="3:4">
      <c r="C41" s="465"/>
      <c r="D41" s="465"/>
    </row>
  </sheetData>
  <sheetProtection formatCells="0" formatColumns="0" formatRows="0"/>
  <mergeCells count="2">
    <mergeCell ref="A1:D1"/>
    <mergeCell ref="C40:D4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6"/>
  <sheetViews>
    <sheetView showGridLines="0" showZeros="0" topLeftCell="B1" workbookViewId="0">
      <selection activeCell="S13" sqref="S13"/>
    </sheetView>
  </sheetViews>
  <sheetFormatPr defaultColWidth="9" defaultRowHeight="13.5"/>
  <cols>
    <col min="1" max="1" width="25.125" customWidth="1"/>
    <col min="2" max="19" width="12.125" customWidth="1"/>
  </cols>
  <sheetData>
    <row r="1" ht="27" customHeight="1" spans="1:19">
      <c r="A1" s="407" t="s">
        <v>23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22"/>
      <c r="M1" s="422"/>
      <c r="N1" s="422"/>
      <c r="O1" s="407"/>
      <c r="P1" s="407"/>
      <c r="Q1" s="407"/>
      <c r="R1" s="407"/>
      <c r="S1" s="407"/>
    </row>
    <row r="2" customHeight="1" spans="1:19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30" t="s">
        <v>78</v>
      </c>
      <c r="S2" s="430"/>
    </row>
    <row r="3" ht="32.25" customHeight="1" spans="1:19">
      <c r="A3" s="49" t="s">
        <v>25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30" t="s">
        <v>26</v>
      </c>
      <c r="S3" s="431"/>
    </row>
    <row r="4" customHeight="1" spans="1:19">
      <c r="A4" s="409" t="s">
        <v>79</v>
      </c>
      <c r="B4" s="410" t="s">
        <v>80</v>
      </c>
      <c r="C4" s="411"/>
      <c r="D4" s="411"/>
      <c r="E4" s="411"/>
      <c r="F4" s="411"/>
      <c r="G4" s="411"/>
      <c r="H4" s="411"/>
      <c r="I4" s="411"/>
      <c r="J4" s="411"/>
      <c r="K4" s="411"/>
      <c r="L4" s="423"/>
      <c r="M4" s="423"/>
      <c r="N4" s="423"/>
      <c r="O4" s="410" t="s">
        <v>81</v>
      </c>
      <c r="P4" s="411"/>
      <c r="Q4" s="411"/>
      <c r="R4" s="411"/>
      <c r="S4" s="432"/>
    </row>
    <row r="5" customHeight="1" spans="1:19">
      <c r="A5" s="412"/>
      <c r="B5" s="413" t="s">
        <v>82</v>
      </c>
      <c r="C5" s="414" t="s">
        <v>83</v>
      </c>
      <c r="D5" s="415"/>
      <c r="E5" s="416"/>
      <c r="F5" s="417" t="s">
        <v>35</v>
      </c>
      <c r="G5" s="417" t="s">
        <v>37</v>
      </c>
      <c r="H5" s="414" t="s">
        <v>84</v>
      </c>
      <c r="I5" s="415"/>
      <c r="J5" s="416"/>
      <c r="K5" s="417" t="s">
        <v>43</v>
      </c>
      <c r="L5" s="417" t="s">
        <v>45</v>
      </c>
      <c r="M5" s="424" t="s">
        <v>85</v>
      </c>
      <c r="N5" s="424" t="s">
        <v>86</v>
      </c>
      <c r="O5" s="424" t="s">
        <v>82</v>
      </c>
      <c r="P5" s="425" t="s">
        <v>87</v>
      </c>
      <c r="Q5" s="433"/>
      <c r="R5" s="434"/>
      <c r="S5" s="424" t="s">
        <v>88</v>
      </c>
    </row>
    <row r="6" ht="24" customHeight="1" spans="1:19">
      <c r="A6" s="418"/>
      <c r="B6" s="419"/>
      <c r="C6" s="417" t="s">
        <v>89</v>
      </c>
      <c r="D6" s="417" t="s">
        <v>90</v>
      </c>
      <c r="E6" s="417" t="s">
        <v>91</v>
      </c>
      <c r="F6" s="417"/>
      <c r="G6" s="417"/>
      <c r="H6" s="417" t="s">
        <v>89</v>
      </c>
      <c r="I6" s="417" t="s">
        <v>92</v>
      </c>
      <c r="J6" s="417" t="s">
        <v>91</v>
      </c>
      <c r="K6" s="417"/>
      <c r="L6" s="417"/>
      <c r="M6" s="426"/>
      <c r="N6" s="426"/>
      <c r="O6" s="426"/>
      <c r="P6" s="426" t="s">
        <v>93</v>
      </c>
      <c r="Q6" s="426" t="s">
        <v>94</v>
      </c>
      <c r="R6" s="426" t="s">
        <v>95</v>
      </c>
      <c r="S6" s="426"/>
    </row>
    <row r="7" s="44" customFormat="1" ht="27.75" customHeight="1" spans="1:19">
      <c r="A7" s="420" t="s">
        <v>82</v>
      </c>
      <c r="B7" s="421">
        <f>C7+F7+G7+H7+K7+L7+M7+N7</f>
        <v>2424.936667</v>
      </c>
      <c r="C7" s="421">
        <f>D7+E7</f>
        <v>2424.936667</v>
      </c>
      <c r="D7" s="421">
        <v>340.2</v>
      </c>
      <c r="E7" s="421">
        <v>2084.736667</v>
      </c>
      <c r="F7" s="421">
        <v>0</v>
      </c>
      <c r="G7" s="421">
        <v>0</v>
      </c>
      <c r="H7" s="421">
        <f>I7+J7</f>
        <v>0</v>
      </c>
      <c r="I7" s="421">
        <v>0</v>
      </c>
      <c r="J7" s="427">
        <v>0</v>
      </c>
      <c r="K7" s="421">
        <v>0</v>
      </c>
      <c r="L7" s="421">
        <v>0</v>
      </c>
      <c r="M7" s="428">
        <v>0</v>
      </c>
      <c r="N7" s="421">
        <v>0</v>
      </c>
      <c r="O7" s="429">
        <f>S7+P7+Q7+R7</f>
        <v>2424.936667</v>
      </c>
      <c r="P7" s="429">
        <v>126.54</v>
      </c>
      <c r="Q7" s="429">
        <v>56.52</v>
      </c>
      <c r="R7" s="429">
        <v>16.77</v>
      </c>
      <c r="S7" s="429">
        <v>2225.106667</v>
      </c>
    </row>
    <row r="8" ht="27.75" customHeight="1" spans="1:19">
      <c r="A8" s="420" t="s">
        <v>96</v>
      </c>
      <c r="B8" s="421">
        <f t="shared" ref="B8:B9" si="0">C8+F8+G8+H8+K8+L8+M8+N8</f>
        <v>2424.936667</v>
      </c>
      <c r="C8" s="421">
        <f t="shared" ref="C8:C9" si="1">D8+E8</f>
        <v>2424.936667</v>
      </c>
      <c r="D8" s="421">
        <v>340.2</v>
      </c>
      <c r="E8" s="421">
        <v>2084.736667</v>
      </c>
      <c r="F8" s="421">
        <v>0</v>
      </c>
      <c r="G8" s="421">
        <v>0</v>
      </c>
      <c r="H8" s="421">
        <f t="shared" ref="H8:H9" si="2">I8+J8</f>
        <v>0</v>
      </c>
      <c r="I8" s="421">
        <v>0</v>
      </c>
      <c r="J8" s="427">
        <v>0</v>
      </c>
      <c r="K8" s="421">
        <v>0</v>
      </c>
      <c r="L8" s="421">
        <v>0</v>
      </c>
      <c r="M8" s="428">
        <v>0</v>
      </c>
      <c r="N8" s="421">
        <v>0</v>
      </c>
      <c r="O8" s="429">
        <f t="shared" ref="O8:O9" si="3">S8+P8+Q8+R8</f>
        <v>2424.936667</v>
      </c>
      <c r="P8" s="429">
        <v>126.54</v>
      </c>
      <c r="Q8" s="429">
        <v>56.52</v>
      </c>
      <c r="R8" s="429">
        <v>16.77</v>
      </c>
      <c r="S8" s="429">
        <v>2225.106667</v>
      </c>
    </row>
    <row r="9" ht="27.75" customHeight="1" spans="1:19">
      <c r="A9" s="420" t="s">
        <v>97</v>
      </c>
      <c r="B9" s="421">
        <f t="shared" si="0"/>
        <v>2424.936667</v>
      </c>
      <c r="C9" s="421">
        <f t="shared" si="1"/>
        <v>2424.936667</v>
      </c>
      <c r="D9" s="421">
        <v>340.2</v>
      </c>
      <c r="E9" s="421">
        <v>2084.736667</v>
      </c>
      <c r="F9" s="421">
        <v>0</v>
      </c>
      <c r="G9" s="421">
        <v>0</v>
      </c>
      <c r="H9" s="421">
        <f t="shared" si="2"/>
        <v>0</v>
      </c>
      <c r="I9" s="421">
        <v>0</v>
      </c>
      <c r="J9" s="427">
        <v>0</v>
      </c>
      <c r="K9" s="421">
        <v>0</v>
      </c>
      <c r="L9" s="421">
        <v>0</v>
      </c>
      <c r="M9" s="428">
        <v>0</v>
      </c>
      <c r="N9" s="421">
        <v>0</v>
      </c>
      <c r="O9" s="429">
        <f t="shared" si="3"/>
        <v>2424.936667</v>
      </c>
      <c r="P9" s="429">
        <v>126.54</v>
      </c>
      <c r="Q9" s="429">
        <v>56.52</v>
      </c>
      <c r="R9" s="429">
        <v>16.77</v>
      </c>
      <c r="S9" s="429">
        <v>2225.106667</v>
      </c>
    </row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</sheetData>
  <sheetProtection formatCells="0" formatColumns="0" formatRows="0"/>
  <mergeCells count="15">
    <mergeCell ref="R2:S2"/>
    <mergeCell ref="R3:S3"/>
    <mergeCell ref="C5:E5"/>
    <mergeCell ref="H5:J5"/>
    <mergeCell ref="P5:R5"/>
    <mergeCell ref="A4:A6"/>
    <mergeCell ref="B5:B6"/>
    <mergeCell ref="F5:F6"/>
    <mergeCell ref="G5:G6"/>
    <mergeCell ref="K5:K6"/>
    <mergeCell ref="L5:L6"/>
    <mergeCell ref="M5:M6"/>
    <mergeCell ref="N5:N6"/>
    <mergeCell ref="O5:O6"/>
    <mergeCell ref="S5:S6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5"/>
  <sheetViews>
    <sheetView showGridLines="0" showZeros="0" workbookViewId="0">
      <selection activeCell="F7" sqref="F7:F15"/>
    </sheetView>
  </sheetViews>
  <sheetFormatPr defaultColWidth="9" defaultRowHeight="13.5"/>
  <cols>
    <col min="1" max="1" width="19.5" customWidth="1"/>
    <col min="2" max="4" width="12.75" customWidth="1"/>
    <col min="5" max="5" width="30.125" customWidth="1"/>
    <col min="6" max="18" width="12.75" customWidth="1"/>
  </cols>
  <sheetData>
    <row r="1" ht="27" customHeight="1" spans="1:18">
      <c r="A1" s="377" t="s">
        <v>98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</row>
    <row r="2" ht="21.75" customHeight="1" spans="1:18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98"/>
      <c r="O2" s="398"/>
      <c r="P2" s="399"/>
      <c r="Q2" s="399"/>
      <c r="R2" s="402" t="s">
        <v>99</v>
      </c>
    </row>
    <row r="3" ht="30" customHeight="1" spans="1:18">
      <c r="A3" s="49" t="s">
        <v>25</v>
      </c>
      <c r="B3" s="379"/>
      <c r="C3" s="379"/>
      <c r="D3" s="379"/>
      <c r="E3" s="379"/>
      <c r="F3" s="378"/>
      <c r="G3" s="378"/>
      <c r="H3" s="378"/>
      <c r="I3" s="378"/>
      <c r="J3" s="378"/>
      <c r="K3" s="378"/>
      <c r="L3" s="378"/>
      <c r="M3" s="378"/>
      <c r="N3" s="400"/>
      <c r="O3" s="400"/>
      <c r="P3" s="400"/>
      <c r="Q3" s="403"/>
      <c r="R3" s="402" t="s">
        <v>26</v>
      </c>
    </row>
    <row r="4" customHeight="1" spans="1:18">
      <c r="A4" s="380" t="s">
        <v>79</v>
      </c>
      <c r="B4" s="381" t="s">
        <v>100</v>
      </c>
      <c r="C4" s="381"/>
      <c r="D4" s="381"/>
      <c r="E4" s="382" t="s">
        <v>101</v>
      </c>
      <c r="F4" s="383" t="s">
        <v>80</v>
      </c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404"/>
    </row>
    <row r="5" customHeight="1" spans="1:18">
      <c r="A5" s="385"/>
      <c r="B5" s="386" t="s">
        <v>102</v>
      </c>
      <c r="C5" s="386" t="s">
        <v>103</v>
      </c>
      <c r="D5" s="386" t="s">
        <v>104</v>
      </c>
      <c r="E5" s="387"/>
      <c r="F5" s="380" t="s">
        <v>82</v>
      </c>
      <c r="G5" s="388" t="s">
        <v>83</v>
      </c>
      <c r="H5" s="389"/>
      <c r="I5" s="401"/>
      <c r="J5" s="393" t="s">
        <v>35</v>
      </c>
      <c r="K5" s="393" t="s">
        <v>37</v>
      </c>
      <c r="L5" s="388" t="s">
        <v>84</v>
      </c>
      <c r="M5" s="389"/>
      <c r="N5" s="401"/>
      <c r="O5" s="393" t="s">
        <v>43</v>
      </c>
      <c r="P5" s="393" t="s">
        <v>45</v>
      </c>
      <c r="Q5" s="405" t="s">
        <v>85</v>
      </c>
      <c r="R5" s="405" t="s">
        <v>86</v>
      </c>
    </row>
    <row r="6" ht="24" customHeight="1" spans="1:18">
      <c r="A6" s="390"/>
      <c r="B6" s="391"/>
      <c r="C6" s="391"/>
      <c r="D6" s="391"/>
      <c r="E6" s="392"/>
      <c r="F6" s="390"/>
      <c r="G6" s="393" t="s">
        <v>89</v>
      </c>
      <c r="H6" s="394" t="s">
        <v>90</v>
      </c>
      <c r="I6" s="393" t="s">
        <v>91</v>
      </c>
      <c r="J6" s="393"/>
      <c r="K6" s="393"/>
      <c r="L6" s="393" t="s">
        <v>89</v>
      </c>
      <c r="M6" s="393" t="s">
        <v>92</v>
      </c>
      <c r="N6" s="393" t="s">
        <v>91</v>
      </c>
      <c r="O6" s="393"/>
      <c r="P6" s="393"/>
      <c r="Q6" s="406"/>
      <c r="R6" s="406"/>
    </row>
    <row r="7" s="44" customFormat="1" customHeight="1" spans="1:18">
      <c r="A7" s="395"/>
      <c r="B7" s="396"/>
      <c r="C7" s="397"/>
      <c r="D7" s="397"/>
      <c r="E7" s="395" t="s">
        <v>82</v>
      </c>
      <c r="F7" s="276">
        <f>G7+J7+K7+L7+O7+P7+Q7+R7</f>
        <v>2424.936667</v>
      </c>
      <c r="G7" s="276">
        <f>H7+I7</f>
        <v>2424.936667</v>
      </c>
      <c r="H7" s="276">
        <v>340.2</v>
      </c>
      <c r="I7" s="276">
        <v>2084.736667</v>
      </c>
      <c r="J7" s="276">
        <v>0</v>
      </c>
      <c r="K7" s="276">
        <v>0</v>
      </c>
      <c r="L7" s="276">
        <f>M7+N7</f>
        <v>0</v>
      </c>
      <c r="M7" s="276">
        <v>0</v>
      </c>
      <c r="N7" s="276">
        <v>0</v>
      </c>
      <c r="O7" s="276">
        <v>0</v>
      </c>
      <c r="P7" s="276">
        <v>0</v>
      </c>
      <c r="Q7" s="276">
        <v>0</v>
      </c>
      <c r="R7" s="276">
        <v>0</v>
      </c>
    </row>
    <row r="8" customHeight="1" spans="1:18">
      <c r="A8" s="395" t="s">
        <v>96</v>
      </c>
      <c r="B8" s="396"/>
      <c r="C8" s="397"/>
      <c r="D8" s="397"/>
      <c r="E8" s="395"/>
      <c r="F8" s="276">
        <f t="shared" ref="F8:F25" si="0">G8+J8+K8+L8+O8+P8+Q8+R8</f>
        <v>2424.936667</v>
      </c>
      <c r="G8" s="276">
        <f t="shared" ref="G8:G25" si="1">H8+I8</f>
        <v>2424.936667</v>
      </c>
      <c r="H8" s="276">
        <v>340.2</v>
      </c>
      <c r="I8" s="276">
        <v>2084.736667</v>
      </c>
      <c r="J8" s="276">
        <v>0</v>
      </c>
      <c r="K8" s="276">
        <v>0</v>
      </c>
      <c r="L8" s="276">
        <f t="shared" ref="L8:L25" si="2">M8+N8</f>
        <v>0</v>
      </c>
      <c r="M8" s="276">
        <v>0</v>
      </c>
      <c r="N8" s="276">
        <v>0</v>
      </c>
      <c r="O8" s="276">
        <v>0</v>
      </c>
      <c r="P8" s="276">
        <v>0</v>
      </c>
      <c r="Q8" s="276">
        <v>0</v>
      </c>
      <c r="R8" s="276">
        <v>0</v>
      </c>
    </row>
    <row r="9" customHeight="1" spans="1:18">
      <c r="A9" s="395" t="s">
        <v>105</v>
      </c>
      <c r="B9" s="396">
        <v>205</v>
      </c>
      <c r="C9" s="397"/>
      <c r="D9" s="397"/>
      <c r="E9" s="395" t="s">
        <v>106</v>
      </c>
      <c r="F9" s="276">
        <f t="shared" si="0"/>
        <v>2370.286667</v>
      </c>
      <c r="G9" s="276">
        <f t="shared" si="1"/>
        <v>2370.286667</v>
      </c>
      <c r="H9" s="276">
        <v>285.55</v>
      </c>
      <c r="I9" s="276">
        <v>2084.736667</v>
      </c>
      <c r="J9" s="276">
        <v>0</v>
      </c>
      <c r="K9" s="276">
        <v>0</v>
      </c>
      <c r="L9" s="276">
        <f t="shared" si="2"/>
        <v>0</v>
      </c>
      <c r="M9" s="276">
        <v>0</v>
      </c>
      <c r="N9" s="276">
        <v>0</v>
      </c>
      <c r="O9" s="276">
        <v>0</v>
      </c>
      <c r="P9" s="276">
        <v>0</v>
      </c>
      <c r="Q9" s="276">
        <v>0</v>
      </c>
      <c r="R9" s="276">
        <v>0</v>
      </c>
    </row>
    <row r="10" customHeight="1" spans="1:18">
      <c r="A10" s="395" t="s">
        <v>107</v>
      </c>
      <c r="B10" s="396"/>
      <c r="C10" s="397" t="s">
        <v>108</v>
      </c>
      <c r="D10" s="397"/>
      <c r="E10" s="395" t="s">
        <v>109</v>
      </c>
      <c r="F10" s="276">
        <f t="shared" si="0"/>
        <v>145.18</v>
      </c>
      <c r="G10" s="276">
        <f t="shared" si="1"/>
        <v>145.18</v>
      </c>
      <c r="H10" s="276">
        <v>145.18</v>
      </c>
      <c r="I10" s="276">
        <v>0</v>
      </c>
      <c r="J10" s="276">
        <v>0</v>
      </c>
      <c r="K10" s="276">
        <v>0</v>
      </c>
      <c r="L10" s="276">
        <f t="shared" si="2"/>
        <v>0</v>
      </c>
      <c r="M10" s="276">
        <v>0</v>
      </c>
      <c r="N10" s="276">
        <v>0</v>
      </c>
      <c r="O10" s="276">
        <v>0</v>
      </c>
      <c r="P10" s="276">
        <v>0</v>
      </c>
      <c r="Q10" s="276">
        <v>0</v>
      </c>
      <c r="R10" s="276">
        <v>0</v>
      </c>
    </row>
    <row r="11" customHeight="1" spans="1:18">
      <c r="A11" s="395" t="s">
        <v>110</v>
      </c>
      <c r="B11" s="396">
        <v>205</v>
      </c>
      <c r="C11" s="397" t="s">
        <v>111</v>
      </c>
      <c r="D11" s="397" t="s">
        <v>108</v>
      </c>
      <c r="E11" s="395" t="s">
        <v>112</v>
      </c>
      <c r="F11" s="276">
        <f t="shared" si="0"/>
        <v>145.18</v>
      </c>
      <c r="G11" s="276">
        <f t="shared" si="1"/>
        <v>145.18</v>
      </c>
      <c r="H11" s="276">
        <v>145.18</v>
      </c>
      <c r="I11" s="276">
        <v>0</v>
      </c>
      <c r="J11" s="276">
        <v>0</v>
      </c>
      <c r="K11" s="276">
        <v>0</v>
      </c>
      <c r="L11" s="276">
        <f t="shared" si="2"/>
        <v>0</v>
      </c>
      <c r="M11" s="276">
        <v>0</v>
      </c>
      <c r="N11" s="276">
        <v>0</v>
      </c>
      <c r="O11" s="276">
        <v>0</v>
      </c>
      <c r="P11" s="276">
        <v>0</v>
      </c>
      <c r="Q11" s="276">
        <v>0</v>
      </c>
      <c r="R11" s="276">
        <v>0</v>
      </c>
    </row>
    <row r="12" customHeight="1" spans="1:18">
      <c r="A12" s="395" t="s">
        <v>107</v>
      </c>
      <c r="B12" s="396"/>
      <c r="C12" s="397" t="s">
        <v>113</v>
      </c>
      <c r="D12" s="397"/>
      <c r="E12" s="395" t="s">
        <v>114</v>
      </c>
      <c r="F12" s="276">
        <f t="shared" si="0"/>
        <v>2225.106667</v>
      </c>
      <c r="G12" s="276">
        <f t="shared" si="1"/>
        <v>2225.106667</v>
      </c>
      <c r="H12" s="276">
        <v>140.37</v>
      </c>
      <c r="I12" s="276">
        <v>2084.736667</v>
      </c>
      <c r="J12" s="276">
        <v>0</v>
      </c>
      <c r="K12" s="276">
        <v>0</v>
      </c>
      <c r="L12" s="276">
        <f t="shared" si="2"/>
        <v>0</v>
      </c>
      <c r="M12" s="276">
        <v>0</v>
      </c>
      <c r="N12" s="276">
        <v>0</v>
      </c>
      <c r="O12" s="276">
        <v>0</v>
      </c>
      <c r="P12" s="276">
        <v>0</v>
      </c>
      <c r="Q12" s="276">
        <v>0</v>
      </c>
      <c r="R12" s="276">
        <v>0</v>
      </c>
    </row>
    <row r="13" customHeight="1" spans="1:18">
      <c r="A13" s="395" t="s">
        <v>110</v>
      </c>
      <c r="B13" s="396">
        <v>205</v>
      </c>
      <c r="C13" s="397" t="s">
        <v>115</v>
      </c>
      <c r="D13" s="397" t="s">
        <v>108</v>
      </c>
      <c r="E13" s="395" t="s">
        <v>116</v>
      </c>
      <c r="F13" s="276">
        <f t="shared" si="0"/>
        <v>133.236667</v>
      </c>
      <c r="G13" s="276">
        <f t="shared" si="1"/>
        <v>133.236667</v>
      </c>
      <c r="H13" s="276">
        <v>33.6</v>
      </c>
      <c r="I13" s="277">
        <v>99.636667</v>
      </c>
      <c r="J13" s="276">
        <v>0</v>
      </c>
      <c r="K13" s="276">
        <v>0</v>
      </c>
      <c r="L13" s="276">
        <f t="shared" si="2"/>
        <v>0</v>
      </c>
      <c r="M13" s="276">
        <v>0</v>
      </c>
      <c r="N13" s="276">
        <v>0</v>
      </c>
      <c r="O13" s="276">
        <v>0</v>
      </c>
      <c r="P13" s="276">
        <v>0</v>
      </c>
      <c r="Q13" s="276">
        <v>0</v>
      </c>
      <c r="R13" s="276">
        <v>0</v>
      </c>
    </row>
    <row r="14" customHeight="1" spans="1:18">
      <c r="A14" s="395" t="s">
        <v>110</v>
      </c>
      <c r="B14" s="396">
        <v>205</v>
      </c>
      <c r="C14" s="397" t="s">
        <v>115</v>
      </c>
      <c r="D14" s="397" t="s">
        <v>117</v>
      </c>
      <c r="E14" s="395" t="s">
        <v>118</v>
      </c>
      <c r="F14" s="276">
        <f t="shared" si="0"/>
        <v>108.44</v>
      </c>
      <c r="G14" s="276">
        <f t="shared" si="1"/>
        <v>108.44</v>
      </c>
      <c r="H14" s="276">
        <v>60.44</v>
      </c>
      <c r="I14" s="277">
        <v>48</v>
      </c>
      <c r="J14" s="276">
        <v>0</v>
      </c>
      <c r="K14" s="276">
        <v>0</v>
      </c>
      <c r="L14" s="276">
        <f t="shared" si="2"/>
        <v>0</v>
      </c>
      <c r="M14" s="276">
        <v>0</v>
      </c>
      <c r="N14" s="276">
        <v>0</v>
      </c>
      <c r="O14" s="276">
        <v>0</v>
      </c>
      <c r="P14" s="276">
        <v>0</v>
      </c>
      <c r="Q14" s="276">
        <v>0</v>
      </c>
      <c r="R14" s="276">
        <v>0</v>
      </c>
    </row>
    <row r="15" customHeight="1" spans="1:18">
      <c r="A15" s="395" t="s">
        <v>110</v>
      </c>
      <c r="B15" s="396">
        <v>205</v>
      </c>
      <c r="C15" s="397" t="s">
        <v>115</v>
      </c>
      <c r="D15" s="397" t="s">
        <v>119</v>
      </c>
      <c r="E15" s="395" t="s">
        <v>120</v>
      </c>
      <c r="F15" s="276">
        <f t="shared" si="0"/>
        <v>1983.43</v>
      </c>
      <c r="G15" s="276">
        <f t="shared" si="1"/>
        <v>1983.43</v>
      </c>
      <c r="H15" s="276">
        <v>46.33</v>
      </c>
      <c r="I15" s="276">
        <v>1937.1</v>
      </c>
      <c r="J15" s="276">
        <v>0</v>
      </c>
      <c r="K15" s="276">
        <v>0</v>
      </c>
      <c r="L15" s="276">
        <f t="shared" si="2"/>
        <v>0</v>
      </c>
      <c r="M15" s="276">
        <v>0</v>
      </c>
      <c r="N15" s="276">
        <v>0</v>
      </c>
      <c r="O15" s="276">
        <v>0</v>
      </c>
      <c r="P15" s="276">
        <v>0</v>
      </c>
      <c r="Q15" s="276">
        <v>0</v>
      </c>
      <c r="R15" s="276">
        <v>0</v>
      </c>
    </row>
    <row r="16" customHeight="1" spans="1:18">
      <c r="A16" s="395" t="s">
        <v>105</v>
      </c>
      <c r="B16" s="396">
        <v>208</v>
      </c>
      <c r="C16" s="397"/>
      <c r="D16" s="397"/>
      <c r="E16" s="395" t="s">
        <v>121</v>
      </c>
      <c r="F16" s="276">
        <f t="shared" si="0"/>
        <v>29.77</v>
      </c>
      <c r="G16" s="276">
        <f t="shared" si="1"/>
        <v>29.77</v>
      </c>
      <c r="H16" s="276">
        <v>29.77</v>
      </c>
      <c r="I16" s="276">
        <v>0</v>
      </c>
      <c r="J16" s="276">
        <v>0</v>
      </c>
      <c r="K16" s="276">
        <v>0</v>
      </c>
      <c r="L16" s="276">
        <f t="shared" si="2"/>
        <v>0</v>
      </c>
      <c r="M16" s="276">
        <v>0</v>
      </c>
      <c r="N16" s="276">
        <v>0</v>
      </c>
      <c r="O16" s="276">
        <v>0</v>
      </c>
      <c r="P16" s="276">
        <v>0</v>
      </c>
      <c r="Q16" s="276">
        <v>0</v>
      </c>
      <c r="R16" s="276">
        <v>0</v>
      </c>
    </row>
    <row r="17" customHeight="1" spans="1:18">
      <c r="A17" s="395" t="s">
        <v>107</v>
      </c>
      <c r="B17" s="396"/>
      <c r="C17" s="397" t="s">
        <v>122</v>
      </c>
      <c r="D17" s="397"/>
      <c r="E17" s="395" t="s">
        <v>123</v>
      </c>
      <c r="F17" s="276">
        <f t="shared" si="0"/>
        <v>29.77</v>
      </c>
      <c r="G17" s="276">
        <f t="shared" si="1"/>
        <v>29.77</v>
      </c>
      <c r="H17" s="276">
        <v>29.77</v>
      </c>
      <c r="I17" s="276">
        <v>0</v>
      </c>
      <c r="J17" s="276">
        <v>0</v>
      </c>
      <c r="K17" s="276">
        <v>0</v>
      </c>
      <c r="L17" s="276">
        <f t="shared" si="2"/>
        <v>0</v>
      </c>
      <c r="M17" s="276">
        <v>0</v>
      </c>
      <c r="N17" s="276">
        <v>0</v>
      </c>
      <c r="O17" s="276">
        <v>0</v>
      </c>
      <c r="P17" s="276">
        <v>0</v>
      </c>
      <c r="Q17" s="276">
        <v>0</v>
      </c>
      <c r="R17" s="276">
        <v>0</v>
      </c>
    </row>
    <row r="18" customHeight="1" spans="1:18">
      <c r="A18" s="395" t="s">
        <v>110</v>
      </c>
      <c r="B18" s="396">
        <v>208</v>
      </c>
      <c r="C18" s="397" t="s">
        <v>124</v>
      </c>
      <c r="D18" s="397" t="s">
        <v>108</v>
      </c>
      <c r="E18" s="395" t="s">
        <v>125</v>
      </c>
      <c r="F18" s="276">
        <f t="shared" si="0"/>
        <v>16.2</v>
      </c>
      <c r="G18" s="276">
        <f t="shared" si="1"/>
        <v>16.2</v>
      </c>
      <c r="H18" s="276">
        <v>16.2</v>
      </c>
      <c r="I18" s="276">
        <v>0</v>
      </c>
      <c r="J18" s="276">
        <v>0</v>
      </c>
      <c r="K18" s="276">
        <v>0</v>
      </c>
      <c r="L18" s="276">
        <f t="shared" si="2"/>
        <v>0</v>
      </c>
      <c r="M18" s="276">
        <v>0</v>
      </c>
      <c r="N18" s="276">
        <v>0</v>
      </c>
      <c r="O18" s="276">
        <v>0</v>
      </c>
      <c r="P18" s="276">
        <v>0</v>
      </c>
      <c r="Q18" s="276">
        <v>0</v>
      </c>
      <c r="R18" s="276">
        <v>0</v>
      </c>
    </row>
    <row r="19" customHeight="1" spans="1:18">
      <c r="A19" s="395" t="s">
        <v>110</v>
      </c>
      <c r="B19" s="396">
        <v>208</v>
      </c>
      <c r="C19" s="397" t="s">
        <v>124</v>
      </c>
      <c r="D19" s="397" t="s">
        <v>122</v>
      </c>
      <c r="E19" s="395" t="s">
        <v>126</v>
      </c>
      <c r="F19" s="276">
        <f t="shared" si="0"/>
        <v>13.57</v>
      </c>
      <c r="G19" s="276">
        <f t="shared" si="1"/>
        <v>13.57</v>
      </c>
      <c r="H19" s="276">
        <v>13.57</v>
      </c>
      <c r="I19" s="276">
        <v>0</v>
      </c>
      <c r="J19" s="276">
        <v>0</v>
      </c>
      <c r="K19" s="276">
        <v>0</v>
      </c>
      <c r="L19" s="276">
        <f t="shared" si="2"/>
        <v>0</v>
      </c>
      <c r="M19" s="276">
        <v>0</v>
      </c>
      <c r="N19" s="276">
        <v>0</v>
      </c>
      <c r="O19" s="276">
        <v>0</v>
      </c>
      <c r="P19" s="276">
        <v>0</v>
      </c>
      <c r="Q19" s="276">
        <v>0</v>
      </c>
      <c r="R19" s="276">
        <v>0</v>
      </c>
    </row>
    <row r="20" customHeight="1" spans="1:18">
      <c r="A20" s="395" t="s">
        <v>105</v>
      </c>
      <c r="B20" s="396">
        <v>210</v>
      </c>
      <c r="C20" s="397"/>
      <c r="D20" s="397"/>
      <c r="E20" s="395" t="s">
        <v>127</v>
      </c>
      <c r="F20" s="276">
        <f t="shared" si="0"/>
        <v>15.2</v>
      </c>
      <c r="G20" s="276">
        <f t="shared" si="1"/>
        <v>15.2</v>
      </c>
      <c r="H20" s="276">
        <v>15.2</v>
      </c>
      <c r="I20" s="276">
        <v>0</v>
      </c>
      <c r="J20" s="276">
        <v>0</v>
      </c>
      <c r="K20" s="276">
        <v>0</v>
      </c>
      <c r="L20" s="276">
        <f t="shared" si="2"/>
        <v>0</v>
      </c>
      <c r="M20" s="276">
        <v>0</v>
      </c>
      <c r="N20" s="276">
        <v>0</v>
      </c>
      <c r="O20" s="276">
        <v>0</v>
      </c>
      <c r="P20" s="276">
        <v>0</v>
      </c>
      <c r="Q20" s="276">
        <v>0</v>
      </c>
      <c r="R20" s="276">
        <v>0</v>
      </c>
    </row>
    <row r="21" customHeight="1" spans="1:18">
      <c r="A21" s="395" t="s">
        <v>107</v>
      </c>
      <c r="B21" s="396"/>
      <c r="C21" s="397" t="s">
        <v>128</v>
      </c>
      <c r="D21" s="397"/>
      <c r="E21" s="395" t="s">
        <v>129</v>
      </c>
      <c r="F21" s="276">
        <f t="shared" si="0"/>
        <v>15.2</v>
      </c>
      <c r="G21" s="276">
        <f t="shared" si="1"/>
        <v>15.2</v>
      </c>
      <c r="H21" s="276">
        <v>15.2</v>
      </c>
      <c r="I21" s="276">
        <v>0</v>
      </c>
      <c r="J21" s="276">
        <v>0</v>
      </c>
      <c r="K21" s="276">
        <v>0</v>
      </c>
      <c r="L21" s="276">
        <f t="shared" si="2"/>
        <v>0</v>
      </c>
      <c r="M21" s="276">
        <v>0</v>
      </c>
      <c r="N21" s="276">
        <v>0</v>
      </c>
      <c r="O21" s="276">
        <v>0</v>
      </c>
      <c r="P21" s="276">
        <v>0</v>
      </c>
      <c r="Q21" s="276">
        <v>0</v>
      </c>
      <c r="R21" s="276">
        <v>0</v>
      </c>
    </row>
    <row r="22" customHeight="1" spans="1:18">
      <c r="A22" s="395" t="s">
        <v>110</v>
      </c>
      <c r="B22" s="396">
        <v>210</v>
      </c>
      <c r="C22" s="397" t="s">
        <v>130</v>
      </c>
      <c r="D22" s="397" t="s">
        <v>108</v>
      </c>
      <c r="E22" s="395" t="s">
        <v>131</v>
      </c>
      <c r="F22" s="276">
        <f t="shared" si="0"/>
        <v>15.2</v>
      </c>
      <c r="G22" s="276">
        <f t="shared" si="1"/>
        <v>15.2</v>
      </c>
      <c r="H22" s="276">
        <v>15.2</v>
      </c>
      <c r="I22" s="276">
        <v>0</v>
      </c>
      <c r="J22" s="276">
        <v>0</v>
      </c>
      <c r="K22" s="276">
        <v>0</v>
      </c>
      <c r="L22" s="276">
        <f t="shared" si="2"/>
        <v>0</v>
      </c>
      <c r="M22" s="276">
        <v>0</v>
      </c>
      <c r="N22" s="276">
        <v>0</v>
      </c>
      <c r="O22" s="276">
        <v>0</v>
      </c>
      <c r="P22" s="276">
        <v>0</v>
      </c>
      <c r="Q22" s="276">
        <v>0</v>
      </c>
      <c r="R22" s="276">
        <v>0</v>
      </c>
    </row>
    <row r="23" customHeight="1" spans="1:18">
      <c r="A23" s="395" t="s">
        <v>105</v>
      </c>
      <c r="B23" s="396">
        <v>221</v>
      </c>
      <c r="C23" s="397"/>
      <c r="D23" s="397"/>
      <c r="E23" s="395" t="s">
        <v>132</v>
      </c>
      <c r="F23" s="276">
        <f t="shared" si="0"/>
        <v>9.68</v>
      </c>
      <c r="G23" s="276">
        <f t="shared" si="1"/>
        <v>9.68</v>
      </c>
      <c r="H23" s="276">
        <v>9.68</v>
      </c>
      <c r="I23" s="276">
        <v>0</v>
      </c>
      <c r="J23" s="276">
        <v>0</v>
      </c>
      <c r="K23" s="276">
        <v>0</v>
      </c>
      <c r="L23" s="276">
        <f t="shared" si="2"/>
        <v>0</v>
      </c>
      <c r="M23" s="276">
        <v>0</v>
      </c>
      <c r="N23" s="276">
        <v>0</v>
      </c>
      <c r="O23" s="276">
        <v>0</v>
      </c>
      <c r="P23" s="276">
        <v>0</v>
      </c>
      <c r="Q23" s="276">
        <v>0</v>
      </c>
      <c r="R23" s="276">
        <v>0</v>
      </c>
    </row>
    <row r="24" customHeight="1" spans="1:18">
      <c r="A24" s="395" t="s">
        <v>107</v>
      </c>
      <c r="B24" s="396"/>
      <c r="C24" s="397" t="s">
        <v>113</v>
      </c>
      <c r="D24" s="397"/>
      <c r="E24" s="395" t="s">
        <v>133</v>
      </c>
      <c r="F24" s="276">
        <f t="shared" si="0"/>
        <v>9.68</v>
      </c>
      <c r="G24" s="276">
        <f t="shared" si="1"/>
        <v>9.68</v>
      </c>
      <c r="H24" s="276">
        <v>9.68</v>
      </c>
      <c r="I24" s="276">
        <v>0</v>
      </c>
      <c r="J24" s="276">
        <v>0</v>
      </c>
      <c r="K24" s="276">
        <v>0</v>
      </c>
      <c r="L24" s="276">
        <f t="shared" si="2"/>
        <v>0</v>
      </c>
      <c r="M24" s="276">
        <v>0</v>
      </c>
      <c r="N24" s="276">
        <v>0</v>
      </c>
      <c r="O24" s="276">
        <v>0</v>
      </c>
      <c r="P24" s="276">
        <v>0</v>
      </c>
      <c r="Q24" s="276">
        <v>0</v>
      </c>
      <c r="R24" s="276">
        <v>0</v>
      </c>
    </row>
    <row r="25" customHeight="1" spans="1:18">
      <c r="A25" s="395" t="s">
        <v>110</v>
      </c>
      <c r="B25" s="396">
        <v>221</v>
      </c>
      <c r="C25" s="397" t="s">
        <v>115</v>
      </c>
      <c r="D25" s="397" t="s">
        <v>108</v>
      </c>
      <c r="E25" s="395" t="s">
        <v>134</v>
      </c>
      <c r="F25" s="276">
        <f t="shared" si="0"/>
        <v>9.68</v>
      </c>
      <c r="G25" s="276">
        <f t="shared" si="1"/>
        <v>9.68</v>
      </c>
      <c r="H25" s="276">
        <v>9.68</v>
      </c>
      <c r="I25" s="276">
        <v>0</v>
      </c>
      <c r="J25" s="276">
        <v>0</v>
      </c>
      <c r="K25" s="276">
        <v>0</v>
      </c>
      <c r="L25" s="276">
        <f t="shared" si="2"/>
        <v>0</v>
      </c>
      <c r="M25" s="276">
        <v>0</v>
      </c>
      <c r="N25" s="276">
        <v>0</v>
      </c>
      <c r="O25" s="276">
        <v>0</v>
      </c>
      <c r="P25" s="276">
        <v>0</v>
      </c>
      <c r="Q25" s="276">
        <v>0</v>
      </c>
      <c r="R25" s="276">
        <v>0</v>
      </c>
    </row>
    <row r="26" customHeight="1"/>
    <row r="27" customHeight="1" spans="13:13">
      <c r="M27" s="255" t="s">
        <v>135</v>
      </c>
    </row>
    <row r="28" customHeight="1"/>
    <row r="29" customHeight="1"/>
    <row r="30" customHeight="1"/>
    <row r="31" customHeight="1"/>
    <row r="32" customHeight="1"/>
    <row r="33" customHeight="1"/>
    <row r="34" customHeight="1"/>
    <row r="35" customHeight="1"/>
  </sheetData>
  <sheetProtection formatCells="0" formatColumns="0" formatRows="0"/>
  <mergeCells count="17">
    <mergeCell ref="A1:R1"/>
    <mergeCell ref="B4:D4"/>
    <mergeCell ref="F4:R4"/>
    <mergeCell ref="G5:I5"/>
    <mergeCell ref="L5:N5"/>
    <mergeCell ref="A4:A6"/>
    <mergeCell ref="B5:B6"/>
    <mergeCell ref="C5:C6"/>
    <mergeCell ref="D5:D6"/>
    <mergeCell ref="E4:E6"/>
    <mergeCell ref="F5:F6"/>
    <mergeCell ref="J5:J6"/>
    <mergeCell ref="K5:K6"/>
    <mergeCell ref="O5:O6"/>
    <mergeCell ref="P5:P6"/>
    <mergeCell ref="Q5:Q6"/>
    <mergeCell ref="R5:R6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5"/>
  <sheetViews>
    <sheetView showGridLines="0" showZeros="0" workbookViewId="0">
      <selection activeCell="F7" sqref="F7:F15"/>
    </sheetView>
  </sheetViews>
  <sheetFormatPr defaultColWidth="9" defaultRowHeight="13.5"/>
  <cols>
    <col min="1" max="1" width="24.125" customWidth="1"/>
    <col min="2" max="4" width="13.875" customWidth="1"/>
    <col min="5" max="5" width="25" customWidth="1"/>
    <col min="6" max="14" width="13.875" customWidth="1"/>
  </cols>
  <sheetData>
    <row r="1" ht="27" customHeight="1" spans="1:14">
      <c r="A1" s="354" t="s">
        <v>136</v>
      </c>
      <c r="B1" s="354"/>
      <c r="C1" s="354"/>
      <c r="D1" s="354"/>
      <c r="E1" s="354"/>
      <c r="F1" s="354"/>
      <c r="G1" s="354"/>
      <c r="H1" s="354"/>
      <c r="I1" s="354"/>
      <c r="J1" s="354"/>
      <c r="N1" s="355"/>
    </row>
    <row r="2" customHeight="1" spans="1:14">
      <c r="A2" s="355"/>
      <c r="B2" s="355"/>
      <c r="C2" s="355"/>
      <c r="D2" s="355"/>
      <c r="E2" s="355"/>
      <c r="F2" s="355"/>
      <c r="G2" s="355"/>
      <c r="H2" s="355"/>
      <c r="I2" s="371" t="s">
        <v>137</v>
      </c>
      <c r="J2" s="371"/>
      <c r="N2" s="355"/>
    </row>
    <row r="3" ht="29.25" customHeight="1" spans="1:14">
      <c r="A3" s="49" t="s">
        <v>25</v>
      </c>
      <c r="B3" s="356"/>
      <c r="C3" s="356"/>
      <c r="D3" s="356"/>
      <c r="E3" s="356"/>
      <c r="F3" s="355"/>
      <c r="G3" s="355"/>
      <c r="H3" s="355"/>
      <c r="I3" s="371" t="s">
        <v>26</v>
      </c>
      <c r="J3" s="372"/>
      <c r="N3" s="355"/>
    </row>
    <row r="4" customHeight="1" spans="1:14">
      <c r="A4" s="357" t="s">
        <v>79</v>
      </c>
      <c r="B4" s="358" t="s">
        <v>100</v>
      </c>
      <c r="C4" s="358"/>
      <c r="D4" s="358"/>
      <c r="E4" s="359" t="s">
        <v>101</v>
      </c>
      <c r="F4" s="360" t="s">
        <v>81</v>
      </c>
      <c r="G4" s="361"/>
      <c r="H4" s="361"/>
      <c r="I4" s="361"/>
      <c r="J4" s="373"/>
      <c r="N4" s="374"/>
    </row>
    <row r="5" customHeight="1" spans="1:14">
      <c r="A5" s="357"/>
      <c r="B5" s="362" t="s">
        <v>102</v>
      </c>
      <c r="C5" s="362" t="s">
        <v>103</v>
      </c>
      <c r="D5" s="362" t="s">
        <v>104</v>
      </c>
      <c r="E5" s="359"/>
      <c r="F5" s="363" t="s">
        <v>82</v>
      </c>
      <c r="G5" s="364" t="s">
        <v>87</v>
      </c>
      <c r="H5" s="365"/>
      <c r="I5" s="375"/>
      <c r="J5" s="363" t="s">
        <v>88</v>
      </c>
      <c r="N5" s="374"/>
    </row>
    <row r="6" ht="24" customHeight="1" spans="1:14">
      <c r="A6" s="357"/>
      <c r="B6" s="366"/>
      <c r="C6" s="366"/>
      <c r="D6" s="366"/>
      <c r="E6" s="359"/>
      <c r="F6" s="367"/>
      <c r="G6" s="367" t="s">
        <v>93</v>
      </c>
      <c r="H6" s="367" t="s">
        <v>94</v>
      </c>
      <c r="I6" s="367" t="s">
        <v>95</v>
      </c>
      <c r="J6" s="367"/>
      <c r="N6" s="374"/>
    </row>
    <row r="7" s="44" customFormat="1" ht="32.25" customHeight="1" spans="1:14">
      <c r="A7" s="368"/>
      <c r="B7" s="369"/>
      <c r="C7" s="370"/>
      <c r="D7" s="370"/>
      <c r="E7" s="368" t="s">
        <v>82</v>
      </c>
      <c r="F7" s="297">
        <v>2424.936667</v>
      </c>
      <c r="G7" s="297">
        <v>126.54</v>
      </c>
      <c r="H7" s="297">
        <v>56.52</v>
      </c>
      <c r="I7" s="297">
        <v>16.77</v>
      </c>
      <c r="J7" s="297">
        <v>2225.106667</v>
      </c>
      <c r="N7" s="376"/>
    </row>
    <row r="8" ht="32.25" customHeight="1" spans="1:10">
      <c r="A8" s="368" t="s">
        <v>96</v>
      </c>
      <c r="B8" s="369"/>
      <c r="C8" s="370"/>
      <c r="D8" s="370"/>
      <c r="E8" s="368"/>
      <c r="F8" s="297">
        <v>2424.936667</v>
      </c>
      <c r="G8" s="297">
        <v>126.54</v>
      </c>
      <c r="H8" s="297">
        <v>56.52</v>
      </c>
      <c r="I8" s="297">
        <v>16.77</v>
      </c>
      <c r="J8" s="297">
        <v>2225.106667</v>
      </c>
    </row>
    <row r="9" ht="32.25" customHeight="1" spans="1:10">
      <c r="A9" s="368" t="s">
        <v>105</v>
      </c>
      <c r="B9" s="369">
        <v>205</v>
      </c>
      <c r="C9" s="370"/>
      <c r="D9" s="370"/>
      <c r="E9" s="368" t="s">
        <v>106</v>
      </c>
      <c r="F9" s="297">
        <v>2370.286667</v>
      </c>
      <c r="G9" s="297">
        <v>88.09</v>
      </c>
      <c r="H9" s="297">
        <v>55.93</v>
      </c>
      <c r="I9" s="297">
        <v>1.16</v>
      </c>
      <c r="J9" s="297">
        <v>2225.106667</v>
      </c>
    </row>
    <row r="10" ht="32.25" customHeight="1" spans="1:10">
      <c r="A10" s="368" t="s">
        <v>107</v>
      </c>
      <c r="B10" s="369"/>
      <c r="C10" s="370" t="s">
        <v>108</v>
      </c>
      <c r="D10" s="370"/>
      <c r="E10" s="368" t="s">
        <v>109</v>
      </c>
      <c r="F10" s="297">
        <v>145.18</v>
      </c>
      <c r="G10" s="297">
        <v>88.09</v>
      </c>
      <c r="H10" s="297">
        <v>55.93</v>
      </c>
      <c r="I10" s="297">
        <v>1.16</v>
      </c>
      <c r="J10" s="276">
        <v>0</v>
      </c>
    </row>
    <row r="11" ht="32.25" customHeight="1" spans="1:10">
      <c r="A11" s="368" t="s">
        <v>110</v>
      </c>
      <c r="B11" s="369">
        <v>205</v>
      </c>
      <c r="C11" s="370" t="s">
        <v>111</v>
      </c>
      <c r="D11" s="370" t="s">
        <v>108</v>
      </c>
      <c r="E11" s="368" t="s">
        <v>112</v>
      </c>
      <c r="F11" s="297">
        <v>145.18</v>
      </c>
      <c r="G11" s="297">
        <v>88.09</v>
      </c>
      <c r="H11" s="297">
        <v>55.93</v>
      </c>
      <c r="I11" s="297">
        <v>1.16</v>
      </c>
      <c r="J11" s="276">
        <v>0</v>
      </c>
    </row>
    <row r="12" ht="32.25" customHeight="1" spans="1:10">
      <c r="A12" s="368" t="s">
        <v>107</v>
      </c>
      <c r="B12" s="369"/>
      <c r="C12" s="370" t="s">
        <v>113</v>
      </c>
      <c r="D12" s="370"/>
      <c r="E12" s="368" t="s">
        <v>114</v>
      </c>
      <c r="F12" s="297">
        <v>2225.106667</v>
      </c>
      <c r="G12" s="297">
        <v>0</v>
      </c>
      <c r="H12" s="297">
        <v>0</v>
      </c>
      <c r="I12" s="297">
        <v>0</v>
      </c>
      <c r="J12" s="297">
        <v>2225.106667</v>
      </c>
    </row>
    <row r="13" ht="32.25" customHeight="1" spans="1:10">
      <c r="A13" s="368" t="s">
        <v>110</v>
      </c>
      <c r="B13" s="369">
        <v>205</v>
      </c>
      <c r="C13" s="370" t="s">
        <v>115</v>
      </c>
      <c r="D13" s="370" t="s">
        <v>108</v>
      </c>
      <c r="E13" s="368" t="s">
        <v>116</v>
      </c>
      <c r="F13" s="297">
        <v>133.236667</v>
      </c>
      <c r="G13" s="297">
        <v>0</v>
      </c>
      <c r="H13" s="297">
        <v>0</v>
      </c>
      <c r="I13" s="297">
        <v>0</v>
      </c>
      <c r="J13" s="297">
        <v>133.236667</v>
      </c>
    </row>
    <row r="14" ht="32.25" customHeight="1" spans="1:10">
      <c r="A14" s="368" t="s">
        <v>110</v>
      </c>
      <c r="B14" s="369">
        <v>205</v>
      </c>
      <c r="C14" s="370" t="s">
        <v>115</v>
      </c>
      <c r="D14" s="370" t="s">
        <v>117</v>
      </c>
      <c r="E14" s="368" t="s">
        <v>118</v>
      </c>
      <c r="F14" s="297">
        <v>108.44</v>
      </c>
      <c r="G14" s="297">
        <v>0</v>
      </c>
      <c r="H14" s="297">
        <v>0</v>
      </c>
      <c r="I14" s="297">
        <v>0</v>
      </c>
      <c r="J14" s="297">
        <v>108.44</v>
      </c>
    </row>
    <row r="15" ht="32.25" customHeight="1" spans="1:10">
      <c r="A15" s="368" t="s">
        <v>110</v>
      </c>
      <c r="B15" s="369">
        <v>205</v>
      </c>
      <c r="C15" s="370" t="s">
        <v>115</v>
      </c>
      <c r="D15" s="370" t="s">
        <v>119</v>
      </c>
      <c r="E15" s="368" t="s">
        <v>120</v>
      </c>
      <c r="F15" s="297">
        <v>1983.43</v>
      </c>
      <c r="G15" s="297">
        <v>0</v>
      </c>
      <c r="H15" s="297">
        <v>0</v>
      </c>
      <c r="I15" s="297">
        <v>0</v>
      </c>
      <c r="J15" s="297">
        <v>1983.43</v>
      </c>
    </row>
    <row r="16" ht="32.25" customHeight="1" spans="1:10">
      <c r="A16" s="368" t="s">
        <v>105</v>
      </c>
      <c r="B16" s="369">
        <v>208</v>
      </c>
      <c r="C16" s="370"/>
      <c r="D16" s="370"/>
      <c r="E16" s="368" t="s">
        <v>121</v>
      </c>
      <c r="F16" s="297">
        <v>29.77</v>
      </c>
      <c r="G16" s="297">
        <v>13.57</v>
      </c>
      <c r="H16" s="297">
        <v>0.59</v>
      </c>
      <c r="I16" s="297">
        <v>15.61</v>
      </c>
      <c r="J16" s="297">
        <v>0</v>
      </c>
    </row>
    <row r="17" ht="32.25" customHeight="1" spans="1:10">
      <c r="A17" s="368" t="s">
        <v>107</v>
      </c>
      <c r="B17" s="369"/>
      <c r="C17" s="370" t="s">
        <v>122</v>
      </c>
      <c r="D17" s="370"/>
      <c r="E17" s="368" t="s">
        <v>123</v>
      </c>
      <c r="F17" s="297">
        <v>29.77</v>
      </c>
      <c r="G17" s="297">
        <v>13.57</v>
      </c>
      <c r="H17" s="297">
        <v>0.59</v>
      </c>
      <c r="I17" s="297">
        <v>15.61</v>
      </c>
      <c r="J17" s="297">
        <v>0</v>
      </c>
    </row>
    <row r="18" ht="32.25" customHeight="1" spans="1:10">
      <c r="A18" s="368" t="s">
        <v>110</v>
      </c>
      <c r="B18" s="369">
        <v>208</v>
      </c>
      <c r="C18" s="370" t="s">
        <v>124</v>
      </c>
      <c r="D18" s="370" t="s">
        <v>108</v>
      </c>
      <c r="E18" s="368" t="s">
        <v>125</v>
      </c>
      <c r="F18" s="297">
        <v>16.2</v>
      </c>
      <c r="G18" s="297">
        <v>0</v>
      </c>
      <c r="H18" s="297">
        <v>0.59</v>
      </c>
      <c r="I18" s="297">
        <v>15.61</v>
      </c>
      <c r="J18" s="297">
        <v>0</v>
      </c>
    </row>
    <row r="19" ht="32.25" customHeight="1" spans="1:10">
      <c r="A19" s="368" t="s">
        <v>110</v>
      </c>
      <c r="B19" s="369">
        <v>208</v>
      </c>
      <c r="C19" s="370" t="s">
        <v>124</v>
      </c>
      <c r="D19" s="370" t="s">
        <v>122</v>
      </c>
      <c r="E19" s="368" t="s">
        <v>126</v>
      </c>
      <c r="F19" s="297">
        <v>13.57</v>
      </c>
      <c r="G19" s="297">
        <v>13.57</v>
      </c>
      <c r="H19" s="297">
        <v>0</v>
      </c>
      <c r="I19" s="297">
        <v>0</v>
      </c>
      <c r="J19" s="297">
        <v>0</v>
      </c>
    </row>
    <row r="20" ht="32.25" customHeight="1" spans="1:10">
      <c r="A20" s="368" t="s">
        <v>105</v>
      </c>
      <c r="B20" s="369">
        <v>210</v>
      </c>
      <c r="C20" s="370"/>
      <c r="D20" s="370"/>
      <c r="E20" s="368" t="s">
        <v>127</v>
      </c>
      <c r="F20" s="297">
        <v>15.2</v>
      </c>
      <c r="G20" s="297">
        <v>15.2</v>
      </c>
      <c r="H20" s="297">
        <v>0</v>
      </c>
      <c r="I20" s="297">
        <v>0</v>
      </c>
      <c r="J20" s="297">
        <v>0</v>
      </c>
    </row>
    <row r="21" ht="32.25" customHeight="1" spans="1:10">
      <c r="A21" s="368" t="s">
        <v>107</v>
      </c>
      <c r="B21" s="369"/>
      <c r="C21" s="370" t="s">
        <v>128</v>
      </c>
      <c r="D21" s="370"/>
      <c r="E21" s="368" t="s">
        <v>129</v>
      </c>
      <c r="F21" s="297">
        <v>15.2</v>
      </c>
      <c r="G21" s="297">
        <v>15.2</v>
      </c>
      <c r="H21" s="297">
        <v>0</v>
      </c>
      <c r="I21" s="297">
        <v>0</v>
      </c>
      <c r="J21" s="297">
        <v>0</v>
      </c>
    </row>
    <row r="22" ht="32.25" customHeight="1" spans="1:10">
      <c r="A22" s="368" t="s">
        <v>110</v>
      </c>
      <c r="B22" s="369">
        <v>210</v>
      </c>
      <c r="C22" s="370" t="s">
        <v>130</v>
      </c>
      <c r="D22" s="370" t="s">
        <v>108</v>
      </c>
      <c r="E22" s="368" t="s">
        <v>131</v>
      </c>
      <c r="F22" s="297">
        <v>15.2</v>
      </c>
      <c r="G22" s="297">
        <v>15.2</v>
      </c>
      <c r="H22" s="297">
        <v>0</v>
      </c>
      <c r="I22" s="297">
        <v>0</v>
      </c>
      <c r="J22" s="297">
        <v>0</v>
      </c>
    </row>
    <row r="23" ht="32.25" customHeight="1" spans="1:10">
      <c r="A23" s="368" t="s">
        <v>105</v>
      </c>
      <c r="B23" s="369">
        <v>221</v>
      </c>
      <c r="C23" s="370"/>
      <c r="D23" s="370"/>
      <c r="E23" s="368" t="s">
        <v>132</v>
      </c>
      <c r="F23" s="297">
        <v>9.68</v>
      </c>
      <c r="G23" s="297">
        <v>9.68</v>
      </c>
      <c r="H23" s="297">
        <v>0</v>
      </c>
      <c r="I23" s="297">
        <v>0</v>
      </c>
      <c r="J23" s="297">
        <v>0</v>
      </c>
    </row>
    <row r="24" ht="32.25" customHeight="1" spans="1:10">
      <c r="A24" s="368" t="s">
        <v>107</v>
      </c>
      <c r="B24" s="369"/>
      <c r="C24" s="370" t="s">
        <v>113</v>
      </c>
      <c r="D24" s="370"/>
      <c r="E24" s="368" t="s">
        <v>133</v>
      </c>
      <c r="F24" s="297">
        <v>9.68</v>
      </c>
      <c r="G24" s="297">
        <v>9.68</v>
      </c>
      <c r="H24" s="297">
        <v>0</v>
      </c>
      <c r="I24" s="297">
        <v>0</v>
      </c>
      <c r="J24" s="297">
        <v>0</v>
      </c>
    </row>
    <row r="25" ht="32.25" customHeight="1" spans="1:10">
      <c r="A25" s="368" t="s">
        <v>110</v>
      </c>
      <c r="B25" s="369">
        <v>221</v>
      </c>
      <c r="C25" s="370" t="s">
        <v>115</v>
      </c>
      <c r="D25" s="370" t="s">
        <v>108</v>
      </c>
      <c r="E25" s="368" t="s">
        <v>134</v>
      </c>
      <c r="F25" s="297">
        <v>9.68</v>
      </c>
      <c r="G25" s="297">
        <v>9.68</v>
      </c>
      <c r="H25" s="297">
        <v>0</v>
      </c>
      <c r="I25" s="297">
        <v>0</v>
      </c>
      <c r="J25" s="297">
        <v>0</v>
      </c>
    </row>
    <row r="26" ht="32.25" customHeight="1"/>
    <row r="27" ht="32.25" customHeight="1"/>
    <row r="28" ht="32.25" customHeight="1"/>
    <row r="29" ht="32.25" customHeight="1"/>
    <row r="30" ht="32.25" customHeight="1"/>
    <row r="31" ht="32.25" customHeight="1"/>
    <row r="32" ht="32.25" customHeight="1"/>
    <row r="33" ht="32.25" customHeight="1"/>
    <row r="34" ht="32.25" customHeight="1"/>
    <row r="35" ht="32.25" customHeight="1"/>
  </sheetData>
  <sheetProtection formatCells="0" formatColumns="0" formatRows="0"/>
  <mergeCells count="12">
    <mergeCell ref="A1:J1"/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  <mergeCell ref="J5:J6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4"/>
  <sheetViews>
    <sheetView showGridLines="0" showZeros="0" workbookViewId="0">
      <selection activeCell="H7" sqref="H7"/>
    </sheetView>
  </sheetViews>
  <sheetFormatPr defaultColWidth="9" defaultRowHeight="13.5"/>
  <cols>
    <col min="1" max="3" width="13" customWidth="1"/>
    <col min="4" max="4" width="30.125" customWidth="1"/>
    <col min="5" max="17" width="13" customWidth="1"/>
  </cols>
  <sheetData>
    <row r="1" ht="27" customHeight="1" spans="1:17">
      <c r="A1" s="330" t="s">
        <v>138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</row>
    <row r="2" ht="27" customHeight="1" spans="1:17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3"/>
      <c r="L2" s="333"/>
      <c r="M2" s="333"/>
      <c r="N2" s="333"/>
      <c r="O2" s="348"/>
      <c r="P2" s="348"/>
      <c r="Q2" s="353" t="s">
        <v>139</v>
      </c>
    </row>
    <row r="3" ht="30" customHeight="1" spans="1:17">
      <c r="A3" s="49" t="s">
        <v>25</v>
      </c>
      <c r="B3" s="332"/>
      <c r="C3" s="332"/>
      <c r="D3" s="332"/>
      <c r="E3" s="333"/>
      <c r="F3" s="333"/>
      <c r="G3" s="333"/>
      <c r="H3" s="333"/>
      <c r="I3" s="333"/>
      <c r="J3" s="349"/>
      <c r="K3" s="333"/>
      <c r="L3" s="333"/>
      <c r="M3" s="333"/>
      <c r="N3" s="333"/>
      <c r="O3" s="350"/>
      <c r="P3" s="350"/>
      <c r="Q3" s="353" t="s">
        <v>26</v>
      </c>
    </row>
    <row r="4" customHeight="1" spans="1:17">
      <c r="A4" s="334" t="s">
        <v>100</v>
      </c>
      <c r="B4" s="334"/>
      <c r="C4" s="334"/>
      <c r="D4" s="335" t="s">
        <v>101</v>
      </c>
      <c r="E4" s="336" t="s">
        <v>140</v>
      </c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41"/>
    </row>
    <row r="5" customHeight="1" spans="1:17">
      <c r="A5" s="338" t="s">
        <v>102</v>
      </c>
      <c r="B5" s="338" t="s">
        <v>103</v>
      </c>
      <c r="C5" s="338" t="s">
        <v>104</v>
      </c>
      <c r="D5" s="339"/>
      <c r="E5" s="340" t="s">
        <v>82</v>
      </c>
      <c r="F5" s="336" t="s">
        <v>83</v>
      </c>
      <c r="G5" s="337"/>
      <c r="H5" s="341"/>
      <c r="I5" s="340" t="s">
        <v>35</v>
      </c>
      <c r="J5" s="340" t="s">
        <v>37</v>
      </c>
      <c r="K5" s="336" t="s">
        <v>84</v>
      </c>
      <c r="L5" s="337"/>
      <c r="M5" s="341"/>
      <c r="N5" s="340" t="s">
        <v>43</v>
      </c>
      <c r="O5" s="340" t="s">
        <v>45</v>
      </c>
      <c r="P5" s="351" t="s">
        <v>85</v>
      </c>
      <c r="Q5" s="351" t="s">
        <v>86</v>
      </c>
    </row>
    <row r="6" ht="24" customHeight="1" spans="1:17">
      <c r="A6" s="342"/>
      <c r="B6" s="342"/>
      <c r="C6" s="342"/>
      <c r="D6" s="343"/>
      <c r="E6" s="340"/>
      <c r="F6" s="340" t="s">
        <v>89</v>
      </c>
      <c r="G6" s="340" t="s">
        <v>90</v>
      </c>
      <c r="H6" s="340" t="s">
        <v>91</v>
      </c>
      <c r="I6" s="340"/>
      <c r="J6" s="340"/>
      <c r="K6" s="340" t="s">
        <v>89</v>
      </c>
      <c r="L6" s="340" t="s">
        <v>92</v>
      </c>
      <c r="M6" s="340" t="s">
        <v>91</v>
      </c>
      <c r="N6" s="340"/>
      <c r="O6" s="340"/>
      <c r="P6" s="352"/>
      <c r="Q6" s="352"/>
    </row>
    <row r="7" s="44" customFormat="1" customHeight="1" spans="1:17">
      <c r="A7" s="344"/>
      <c r="B7" s="345"/>
      <c r="C7" s="345"/>
      <c r="D7" s="346" t="s">
        <v>82</v>
      </c>
      <c r="E7" s="347">
        <f>F7+I7+J7+K7+N7+O7+P7+Q7</f>
        <v>2424.936667</v>
      </c>
      <c r="F7" s="347">
        <f>G7+H7</f>
        <v>2424.936667</v>
      </c>
      <c r="G7" s="347">
        <v>340.2</v>
      </c>
      <c r="H7" s="276">
        <v>2084.736667</v>
      </c>
      <c r="I7" s="347">
        <v>0</v>
      </c>
      <c r="J7" s="347">
        <v>0</v>
      </c>
      <c r="K7" s="347">
        <f>L7+M7</f>
        <v>0</v>
      </c>
      <c r="L7" s="347">
        <v>0</v>
      </c>
      <c r="M7" s="347">
        <v>0</v>
      </c>
      <c r="N7" s="347">
        <v>0</v>
      </c>
      <c r="O7" s="347">
        <v>0</v>
      </c>
      <c r="P7" s="347">
        <v>0</v>
      </c>
      <c r="Q7" s="347">
        <v>0</v>
      </c>
    </row>
    <row r="8" customHeight="1" spans="1:17">
      <c r="A8" s="344">
        <v>205</v>
      </c>
      <c r="B8" s="345"/>
      <c r="C8" s="345"/>
      <c r="D8" s="346" t="s">
        <v>106</v>
      </c>
      <c r="E8" s="347">
        <f t="shared" ref="E8:E24" si="0">F8+I8+J8+K8+N8+O8+P8+Q8</f>
        <v>2370.286667</v>
      </c>
      <c r="F8" s="347">
        <f t="shared" ref="F8:F24" si="1">G8+H8</f>
        <v>2370.286667</v>
      </c>
      <c r="G8" s="347">
        <v>285.55</v>
      </c>
      <c r="H8" s="276">
        <v>2084.736667</v>
      </c>
      <c r="I8" s="347">
        <v>0</v>
      </c>
      <c r="J8" s="347">
        <v>0</v>
      </c>
      <c r="K8" s="347">
        <f t="shared" ref="K8:K24" si="2">L8+M8</f>
        <v>0</v>
      </c>
      <c r="L8" s="347">
        <v>0</v>
      </c>
      <c r="M8" s="347">
        <v>0</v>
      </c>
      <c r="N8" s="347">
        <v>0</v>
      </c>
      <c r="O8" s="347">
        <v>0</v>
      </c>
      <c r="P8" s="347">
        <v>0</v>
      </c>
      <c r="Q8" s="347">
        <v>0</v>
      </c>
    </row>
    <row r="9" customHeight="1" spans="1:17">
      <c r="A9" s="344"/>
      <c r="B9" s="345" t="s">
        <v>108</v>
      </c>
      <c r="C9" s="345"/>
      <c r="D9" s="346" t="s">
        <v>109</v>
      </c>
      <c r="E9" s="347">
        <f t="shared" si="0"/>
        <v>145.18</v>
      </c>
      <c r="F9" s="347">
        <f t="shared" si="1"/>
        <v>145.18</v>
      </c>
      <c r="G9" s="347">
        <v>145.18</v>
      </c>
      <c r="H9" s="347">
        <v>0</v>
      </c>
      <c r="I9" s="347">
        <v>0</v>
      </c>
      <c r="J9" s="347">
        <v>0</v>
      </c>
      <c r="K9" s="347">
        <f t="shared" si="2"/>
        <v>0</v>
      </c>
      <c r="L9" s="347">
        <v>0</v>
      </c>
      <c r="M9" s="347">
        <v>0</v>
      </c>
      <c r="N9" s="347">
        <v>0</v>
      </c>
      <c r="O9" s="347">
        <v>0</v>
      </c>
      <c r="P9" s="347">
        <v>0</v>
      </c>
      <c r="Q9" s="347">
        <v>0</v>
      </c>
    </row>
    <row r="10" customHeight="1" spans="1:17">
      <c r="A10" s="344">
        <v>205</v>
      </c>
      <c r="B10" s="345" t="s">
        <v>111</v>
      </c>
      <c r="C10" s="345" t="s">
        <v>108</v>
      </c>
      <c r="D10" s="346" t="s">
        <v>112</v>
      </c>
      <c r="E10" s="347">
        <f t="shared" si="0"/>
        <v>145.18</v>
      </c>
      <c r="F10" s="347">
        <f t="shared" si="1"/>
        <v>145.18</v>
      </c>
      <c r="G10" s="347">
        <v>145.18</v>
      </c>
      <c r="H10" s="347">
        <v>0</v>
      </c>
      <c r="I10" s="347">
        <v>0</v>
      </c>
      <c r="J10" s="347">
        <v>0</v>
      </c>
      <c r="K10" s="347">
        <f t="shared" si="2"/>
        <v>0</v>
      </c>
      <c r="L10" s="347">
        <v>0</v>
      </c>
      <c r="M10" s="347">
        <v>0</v>
      </c>
      <c r="N10" s="347">
        <v>0</v>
      </c>
      <c r="O10" s="347">
        <v>0</v>
      </c>
      <c r="P10" s="347">
        <v>0</v>
      </c>
      <c r="Q10" s="347">
        <v>0</v>
      </c>
    </row>
    <row r="11" customHeight="1" spans="1:17">
      <c r="A11" s="344"/>
      <c r="B11" s="345" t="s">
        <v>113</v>
      </c>
      <c r="C11" s="345"/>
      <c r="D11" s="346" t="s">
        <v>114</v>
      </c>
      <c r="E11" s="347">
        <f t="shared" si="0"/>
        <v>2225.106667</v>
      </c>
      <c r="F11" s="347">
        <f t="shared" si="1"/>
        <v>2225.106667</v>
      </c>
      <c r="G11" s="347">
        <v>140.37</v>
      </c>
      <c r="H11" s="276">
        <v>2084.736667</v>
      </c>
      <c r="I11" s="347">
        <v>0</v>
      </c>
      <c r="J11" s="347">
        <v>0</v>
      </c>
      <c r="K11" s="347">
        <f t="shared" si="2"/>
        <v>0</v>
      </c>
      <c r="L11" s="347">
        <v>0</v>
      </c>
      <c r="M11" s="347">
        <v>0</v>
      </c>
      <c r="N11" s="347">
        <v>0</v>
      </c>
      <c r="O11" s="347">
        <v>0</v>
      </c>
      <c r="P11" s="347">
        <v>0</v>
      </c>
      <c r="Q11" s="347">
        <v>0</v>
      </c>
    </row>
    <row r="12" customHeight="1" spans="1:17">
      <c r="A12" s="344">
        <v>205</v>
      </c>
      <c r="B12" s="345" t="s">
        <v>115</v>
      </c>
      <c r="C12" s="345" t="s">
        <v>108</v>
      </c>
      <c r="D12" s="346" t="s">
        <v>116</v>
      </c>
      <c r="E12" s="347">
        <f t="shared" si="0"/>
        <v>133.236667</v>
      </c>
      <c r="F12" s="347">
        <f t="shared" si="1"/>
        <v>133.236667</v>
      </c>
      <c r="G12" s="347">
        <v>33.6</v>
      </c>
      <c r="H12" s="277">
        <v>99.636667</v>
      </c>
      <c r="I12" s="347">
        <v>0</v>
      </c>
      <c r="J12" s="347">
        <v>0</v>
      </c>
      <c r="K12" s="347">
        <f t="shared" si="2"/>
        <v>0</v>
      </c>
      <c r="L12" s="347">
        <v>0</v>
      </c>
      <c r="M12" s="347">
        <v>0</v>
      </c>
      <c r="N12" s="347">
        <v>0</v>
      </c>
      <c r="O12" s="347">
        <v>0</v>
      </c>
      <c r="P12" s="347">
        <v>0</v>
      </c>
      <c r="Q12" s="347">
        <v>0</v>
      </c>
    </row>
    <row r="13" customHeight="1" spans="1:17">
      <c r="A13" s="344">
        <v>205</v>
      </c>
      <c r="B13" s="345" t="s">
        <v>115</v>
      </c>
      <c r="C13" s="345" t="s">
        <v>117</v>
      </c>
      <c r="D13" s="346" t="s">
        <v>118</v>
      </c>
      <c r="E13" s="347">
        <f t="shared" si="0"/>
        <v>108.44</v>
      </c>
      <c r="F13" s="347">
        <f t="shared" si="1"/>
        <v>108.44</v>
      </c>
      <c r="G13" s="347">
        <v>60.44</v>
      </c>
      <c r="H13" s="277">
        <v>48</v>
      </c>
      <c r="I13" s="347">
        <v>0</v>
      </c>
      <c r="J13" s="347">
        <v>0</v>
      </c>
      <c r="K13" s="347">
        <f t="shared" si="2"/>
        <v>0</v>
      </c>
      <c r="L13" s="347">
        <v>0</v>
      </c>
      <c r="M13" s="347">
        <v>0</v>
      </c>
      <c r="N13" s="347">
        <v>0</v>
      </c>
      <c r="O13" s="347">
        <v>0</v>
      </c>
      <c r="P13" s="347">
        <v>0</v>
      </c>
      <c r="Q13" s="347">
        <v>0</v>
      </c>
    </row>
    <row r="14" customHeight="1" spans="1:17">
      <c r="A14" s="344">
        <v>205</v>
      </c>
      <c r="B14" s="345" t="s">
        <v>115</v>
      </c>
      <c r="C14" s="345" t="s">
        <v>119</v>
      </c>
      <c r="D14" s="346" t="s">
        <v>120</v>
      </c>
      <c r="E14" s="347">
        <f t="shared" si="0"/>
        <v>1983.43</v>
      </c>
      <c r="F14" s="347">
        <f t="shared" si="1"/>
        <v>1983.43</v>
      </c>
      <c r="G14" s="347">
        <v>46.33</v>
      </c>
      <c r="H14" s="276">
        <v>1937.1</v>
      </c>
      <c r="I14" s="347">
        <v>0</v>
      </c>
      <c r="J14" s="347">
        <v>0</v>
      </c>
      <c r="K14" s="347">
        <f t="shared" si="2"/>
        <v>0</v>
      </c>
      <c r="L14" s="347">
        <v>0</v>
      </c>
      <c r="M14" s="347">
        <v>0</v>
      </c>
      <c r="N14" s="347">
        <v>0</v>
      </c>
      <c r="O14" s="347">
        <v>0</v>
      </c>
      <c r="P14" s="347">
        <v>0</v>
      </c>
      <c r="Q14" s="347">
        <v>0</v>
      </c>
    </row>
    <row r="15" customHeight="1" spans="1:17">
      <c r="A15" s="344">
        <v>208</v>
      </c>
      <c r="B15" s="345"/>
      <c r="C15" s="345"/>
      <c r="D15" s="346" t="s">
        <v>121</v>
      </c>
      <c r="E15" s="347">
        <f t="shared" si="0"/>
        <v>29.77</v>
      </c>
      <c r="F15" s="347">
        <f t="shared" si="1"/>
        <v>29.77</v>
      </c>
      <c r="G15" s="347">
        <v>29.77</v>
      </c>
      <c r="H15" s="347">
        <v>0</v>
      </c>
      <c r="I15" s="347">
        <v>0</v>
      </c>
      <c r="J15" s="347">
        <v>0</v>
      </c>
      <c r="K15" s="347">
        <f t="shared" si="2"/>
        <v>0</v>
      </c>
      <c r="L15" s="347">
        <v>0</v>
      </c>
      <c r="M15" s="347">
        <v>0</v>
      </c>
      <c r="N15" s="347">
        <v>0</v>
      </c>
      <c r="O15" s="347">
        <v>0</v>
      </c>
      <c r="P15" s="347">
        <v>0</v>
      </c>
      <c r="Q15" s="347">
        <v>0</v>
      </c>
    </row>
    <row r="16" customHeight="1" spans="1:17">
      <c r="A16" s="344"/>
      <c r="B16" s="345" t="s">
        <v>122</v>
      </c>
      <c r="C16" s="345"/>
      <c r="D16" s="346" t="s">
        <v>123</v>
      </c>
      <c r="E16" s="347">
        <f t="shared" si="0"/>
        <v>29.77</v>
      </c>
      <c r="F16" s="347">
        <f t="shared" si="1"/>
        <v>29.77</v>
      </c>
      <c r="G16" s="347">
        <v>29.77</v>
      </c>
      <c r="H16" s="347">
        <v>0</v>
      </c>
      <c r="I16" s="347">
        <v>0</v>
      </c>
      <c r="J16" s="347">
        <v>0</v>
      </c>
      <c r="K16" s="347">
        <f t="shared" si="2"/>
        <v>0</v>
      </c>
      <c r="L16" s="347">
        <v>0</v>
      </c>
      <c r="M16" s="347">
        <v>0</v>
      </c>
      <c r="N16" s="347">
        <v>0</v>
      </c>
      <c r="O16" s="347">
        <v>0</v>
      </c>
      <c r="P16" s="347">
        <v>0</v>
      </c>
      <c r="Q16" s="347">
        <v>0</v>
      </c>
    </row>
    <row r="17" customHeight="1" spans="1:17">
      <c r="A17" s="344">
        <v>208</v>
      </c>
      <c r="B17" s="345" t="s">
        <v>124</v>
      </c>
      <c r="C17" s="345" t="s">
        <v>108</v>
      </c>
      <c r="D17" s="346" t="s">
        <v>125</v>
      </c>
      <c r="E17" s="347">
        <f t="shared" si="0"/>
        <v>16.2</v>
      </c>
      <c r="F17" s="347">
        <f t="shared" si="1"/>
        <v>16.2</v>
      </c>
      <c r="G17" s="347">
        <v>16.2</v>
      </c>
      <c r="H17" s="347">
        <v>0</v>
      </c>
      <c r="I17" s="347">
        <v>0</v>
      </c>
      <c r="J17" s="347">
        <v>0</v>
      </c>
      <c r="K17" s="347">
        <f t="shared" si="2"/>
        <v>0</v>
      </c>
      <c r="L17" s="347">
        <v>0</v>
      </c>
      <c r="M17" s="347">
        <v>0</v>
      </c>
      <c r="N17" s="347">
        <v>0</v>
      </c>
      <c r="O17" s="347">
        <v>0</v>
      </c>
      <c r="P17" s="347">
        <v>0</v>
      </c>
      <c r="Q17" s="347">
        <v>0</v>
      </c>
    </row>
    <row r="18" customHeight="1" spans="1:17">
      <c r="A18" s="344">
        <v>208</v>
      </c>
      <c r="B18" s="345" t="s">
        <v>124</v>
      </c>
      <c r="C18" s="345" t="s">
        <v>122</v>
      </c>
      <c r="D18" s="346" t="s">
        <v>126</v>
      </c>
      <c r="E18" s="347">
        <f t="shared" si="0"/>
        <v>13.57</v>
      </c>
      <c r="F18" s="347">
        <f t="shared" si="1"/>
        <v>13.57</v>
      </c>
      <c r="G18" s="347">
        <v>13.57</v>
      </c>
      <c r="H18" s="347">
        <v>0</v>
      </c>
      <c r="I18" s="347">
        <v>0</v>
      </c>
      <c r="J18" s="347">
        <v>0</v>
      </c>
      <c r="K18" s="347">
        <f t="shared" si="2"/>
        <v>0</v>
      </c>
      <c r="L18" s="347">
        <v>0</v>
      </c>
      <c r="M18" s="347">
        <v>0</v>
      </c>
      <c r="N18" s="347">
        <v>0</v>
      </c>
      <c r="O18" s="347">
        <v>0</v>
      </c>
      <c r="P18" s="347">
        <v>0</v>
      </c>
      <c r="Q18" s="347">
        <v>0</v>
      </c>
    </row>
    <row r="19" customHeight="1" spans="1:17">
      <c r="A19" s="344">
        <v>210</v>
      </c>
      <c r="B19" s="345"/>
      <c r="C19" s="345"/>
      <c r="D19" s="346" t="s">
        <v>127</v>
      </c>
      <c r="E19" s="347">
        <f t="shared" si="0"/>
        <v>15.2</v>
      </c>
      <c r="F19" s="347">
        <f t="shared" si="1"/>
        <v>15.2</v>
      </c>
      <c r="G19" s="347">
        <v>15.2</v>
      </c>
      <c r="H19" s="347">
        <v>0</v>
      </c>
      <c r="I19" s="347">
        <v>0</v>
      </c>
      <c r="J19" s="347">
        <v>0</v>
      </c>
      <c r="K19" s="347">
        <f t="shared" si="2"/>
        <v>0</v>
      </c>
      <c r="L19" s="347">
        <v>0</v>
      </c>
      <c r="M19" s="347">
        <v>0</v>
      </c>
      <c r="N19" s="347">
        <v>0</v>
      </c>
      <c r="O19" s="347">
        <v>0</v>
      </c>
      <c r="P19" s="347">
        <v>0</v>
      </c>
      <c r="Q19" s="347">
        <v>0</v>
      </c>
    </row>
    <row r="20" customHeight="1" spans="1:17">
      <c r="A20" s="344"/>
      <c r="B20" s="345" t="s">
        <v>128</v>
      </c>
      <c r="C20" s="345"/>
      <c r="D20" s="346" t="s">
        <v>129</v>
      </c>
      <c r="E20" s="347">
        <f t="shared" si="0"/>
        <v>15.2</v>
      </c>
      <c r="F20" s="347">
        <f t="shared" si="1"/>
        <v>15.2</v>
      </c>
      <c r="G20" s="347">
        <v>15.2</v>
      </c>
      <c r="H20" s="347">
        <v>0</v>
      </c>
      <c r="I20" s="347">
        <v>0</v>
      </c>
      <c r="J20" s="347">
        <v>0</v>
      </c>
      <c r="K20" s="347">
        <f t="shared" si="2"/>
        <v>0</v>
      </c>
      <c r="L20" s="347">
        <v>0</v>
      </c>
      <c r="M20" s="347">
        <v>0</v>
      </c>
      <c r="N20" s="347">
        <v>0</v>
      </c>
      <c r="O20" s="347">
        <v>0</v>
      </c>
      <c r="P20" s="347">
        <v>0</v>
      </c>
      <c r="Q20" s="347">
        <v>0</v>
      </c>
    </row>
    <row r="21" customHeight="1" spans="1:17">
      <c r="A21" s="344">
        <v>210</v>
      </c>
      <c r="B21" s="345" t="s">
        <v>130</v>
      </c>
      <c r="C21" s="345" t="s">
        <v>108</v>
      </c>
      <c r="D21" s="346" t="s">
        <v>131</v>
      </c>
      <c r="E21" s="347">
        <f t="shared" si="0"/>
        <v>15.2</v>
      </c>
      <c r="F21" s="347">
        <f t="shared" si="1"/>
        <v>15.2</v>
      </c>
      <c r="G21" s="347">
        <v>15.2</v>
      </c>
      <c r="H21" s="347">
        <v>0</v>
      </c>
      <c r="I21" s="347">
        <v>0</v>
      </c>
      <c r="J21" s="347">
        <v>0</v>
      </c>
      <c r="K21" s="347">
        <f t="shared" si="2"/>
        <v>0</v>
      </c>
      <c r="L21" s="347">
        <v>0</v>
      </c>
      <c r="M21" s="347">
        <v>0</v>
      </c>
      <c r="N21" s="347">
        <v>0</v>
      </c>
      <c r="O21" s="347">
        <v>0</v>
      </c>
      <c r="P21" s="347">
        <v>0</v>
      </c>
      <c r="Q21" s="347">
        <v>0</v>
      </c>
    </row>
    <row r="22" customHeight="1" spans="1:17">
      <c r="A22" s="344">
        <v>221</v>
      </c>
      <c r="B22" s="345"/>
      <c r="C22" s="345"/>
      <c r="D22" s="346" t="s">
        <v>132</v>
      </c>
      <c r="E22" s="347">
        <f t="shared" si="0"/>
        <v>9.68</v>
      </c>
      <c r="F22" s="347">
        <f t="shared" si="1"/>
        <v>9.68</v>
      </c>
      <c r="G22" s="347">
        <v>9.68</v>
      </c>
      <c r="H22" s="347">
        <v>0</v>
      </c>
      <c r="I22" s="347">
        <v>0</v>
      </c>
      <c r="J22" s="347">
        <v>0</v>
      </c>
      <c r="K22" s="347">
        <f t="shared" si="2"/>
        <v>0</v>
      </c>
      <c r="L22" s="347">
        <v>0</v>
      </c>
      <c r="M22" s="347">
        <v>0</v>
      </c>
      <c r="N22" s="347">
        <v>0</v>
      </c>
      <c r="O22" s="347">
        <v>0</v>
      </c>
      <c r="P22" s="347">
        <v>0</v>
      </c>
      <c r="Q22" s="347">
        <v>0</v>
      </c>
    </row>
    <row r="23" customHeight="1" spans="1:17">
      <c r="A23" s="344"/>
      <c r="B23" s="345" t="s">
        <v>113</v>
      </c>
      <c r="C23" s="345"/>
      <c r="D23" s="346" t="s">
        <v>133</v>
      </c>
      <c r="E23" s="347">
        <f t="shared" si="0"/>
        <v>9.68</v>
      </c>
      <c r="F23" s="347">
        <f t="shared" si="1"/>
        <v>9.68</v>
      </c>
      <c r="G23" s="347">
        <v>9.68</v>
      </c>
      <c r="H23" s="347">
        <v>0</v>
      </c>
      <c r="I23" s="347">
        <v>0</v>
      </c>
      <c r="J23" s="347">
        <v>0</v>
      </c>
      <c r="K23" s="347">
        <f t="shared" si="2"/>
        <v>0</v>
      </c>
      <c r="L23" s="347">
        <v>0</v>
      </c>
      <c r="M23" s="347">
        <v>0</v>
      </c>
      <c r="N23" s="347">
        <v>0</v>
      </c>
      <c r="O23" s="347">
        <v>0</v>
      </c>
      <c r="P23" s="347">
        <v>0</v>
      </c>
      <c r="Q23" s="347">
        <v>0</v>
      </c>
    </row>
    <row r="24" customHeight="1" spans="1:17">
      <c r="A24" s="344">
        <v>221</v>
      </c>
      <c r="B24" s="345" t="s">
        <v>115</v>
      </c>
      <c r="C24" s="345" t="s">
        <v>108</v>
      </c>
      <c r="D24" s="346" t="s">
        <v>134</v>
      </c>
      <c r="E24" s="347">
        <f t="shared" si="0"/>
        <v>9.68</v>
      </c>
      <c r="F24" s="347">
        <f t="shared" si="1"/>
        <v>9.68</v>
      </c>
      <c r="G24" s="347">
        <v>9.68</v>
      </c>
      <c r="H24" s="347">
        <v>0</v>
      </c>
      <c r="I24" s="347">
        <v>0</v>
      </c>
      <c r="J24" s="347">
        <v>0</v>
      </c>
      <c r="K24" s="347">
        <f t="shared" si="2"/>
        <v>0</v>
      </c>
      <c r="L24" s="347">
        <v>0</v>
      </c>
      <c r="M24" s="347">
        <v>0</v>
      </c>
      <c r="N24" s="347">
        <v>0</v>
      </c>
      <c r="O24" s="347">
        <v>0</v>
      </c>
      <c r="P24" s="347">
        <v>0</v>
      </c>
      <c r="Q24" s="347">
        <v>0</v>
      </c>
    </row>
    <row r="25" customHeight="1"/>
    <row r="26" customHeight="1"/>
    <row r="27" customHeight="1"/>
    <row r="28" customHeight="1"/>
    <row r="29" customHeight="1"/>
    <row r="30" customHeight="1"/>
    <row r="31" customHeight="1"/>
    <row r="32" customHeight="1"/>
    <row r="33" customHeight="1"/>
    <row r="34" customHeight="1"/>
  </sheetData>
  <sheetProtection formatCells="0" formatColumns="0" formatRows="0"/>
  <mergeCells count="16">
    <mergeCell ref="A1:Q1"/>
    <mergeCell ref="A4:C4"/>
    <mergeCell ref="E4:Q4"/>
    <mergeCell ref="F5:H5"/>
    <mergeCell ref="K5:M5"/>
    <mergeCell ref="A5:A6"/>
    <mergeCell ref="B5:B6"/>
    <mergeCell ref="C5:C6"/>
    <mergeCell ref="D4:D6"/>
    <mergeCell ref="E5:E6"/>
    <mergeCell ref="I5:I6"/>
    <mergeCell ref="J5:J6"/>
    <mergeCell ref="N5:N6"/>
    <mergeCell ref="O5:O6"/>
    <mergeCell ref="P5:P6"/>
    <mergeCell ref="Q5:Q6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6"/>
  <sheetViews>
    <sheetView showGridLines="0" showZeros="0" topLeftCell="B1" workbookViewId="0">
      <selection activeCell="O7" sqref="O7"/>
    </sheetView>
  </sheetViews>
  <sheetFormatPr defaultColWidth="9" defaultRowHeight="13.5"/>
  <cols>
    <col min="1" max="1" width="45.125" customWidth="1"/>
    <col min="2" max="15" width="16" customWidth="1"/>
  </cols>
  <sheetData>
    <row r="1" ht="27" customHeight="1" spans="1:15">
      <c r="A1" s="303" t="s">
        <v>141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</row>
    <row r="2" customHeight="1" spans="1:15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20" t="s">
        <v>142</v>
      </c>
      <c r="O2" s="320"/>
    </row>
    <row r="3" ht="30" customHeight="1" spans="1:15">
      <c r="A3" s="49" t="s">
        <v>25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4"/>
      <c r="M3" s="304"/>
      <c r="N3" s="321" t="s">
        <v>26</v>
      </c>
      <c r="O3" s="321"/>
    </row>
    <row r="4" customHeight="1" spans="1:15">
      <c r="A4" s="306" t="s">
        <v>79</v>
      </c>
      <c r="B4" s="307" t="s">
        <v>143</v>
      </c>
      <c r="C4" s="308"/>
      <c r="D4" s="308"/>
      <c r="E4" s="308"/>
      <c r="F4" s="308"/>
      <c r="G4" s="308"/>
      <c r="H4" s="309"/>
      <c r="I4" s="309"/>
      <c r="J4" s="309"/>
      <c r="K4" s="307" t="s">
        <v>144</v>
      </c>
      <c r="L4" s="308"/>
      <c r="M4" s="308"/>
      <c r="N4" s="308"/>
      <c r="O4" s="322"/>
    </row>
    <row r="5" customHeight="1" spans="1:15">
      <c r="A5" s="310"/>
      <c r="B5" s="306" t="s">
        <v>82</v>
      </c>
      <c r="C5" s="311" t="s">
        <v>83</v>
      </c>
      <c r="D5" s="312"/>
      <c r="E5" s="313"/>
      <c r="F5" s="314" t="s">
        <v>145</v>
      </c>
      <c r="G5" s="314" t="s">
        <v>37</v>
      </c>
      <c r="H5" s="315" t="s">
        <v>84</v>
      </c>
      <c r="I5" s="323"/>
      <c r="J5" s="324"/>
      <c r="K5" s="325" t="s">
        <v>82</v>
      </c>
      <c r="L5" s="326" t="s">
        <v>87</v>
      </c>
      <c r="M5" s="327"/>
      <c r="N5" s="328"/>
      <c r="O5" s="325" t="s">
        <v>88</v>
      </c>
    </row>
    <row r="6" ht="24" customHeight="1" spans="1:15">
      <c r="A6" s="316"/>
      <c r="B6" s="316"/>
      <c r="C6" s="317" t="s">
        <v>89</v>
      </c>
      <c r="D6" s="317" t="s">
        <v>90</v>
      </c>
      <c r="E6" s="317" t="s">
        <v>91</v>
      </c>
      <c r="F6" s="314"/>
      <c r="G6" s="314"/>
      <c r="H6" s="314" t="s">
        <v>89</v>
      </c>
      <c r="I6" s="314" t="s">
        <v>92</v>
      </c>
      <c r="J6" s="314" t="s">
        <v>91</v>
      </c>
      <c r="K6" s="329"/>
      <c r="L6" s="329" t="s">
        <v>93</v>
      </c>
      <c r="M6" s="329" t="s">
        <v>94</v>
      </c>
      <c r="N6" s="329" t="s">
        <v>95</v>
      </c>
      <c r="O6" s="329"/>
    </row>
    <row r="7" s="44" customFormat="1" customHeight="1" spans="1:15">
      <c r="A7" s="318"/>
      <c r="B7" s="319">
        <f>C7+F7+G7+H7</f>
        <v>2424.936667</v>
      </c>
      <c r="C7" s="319">
        <f>D7+E7</f>
        <v>2424.936667</v>
      </c>
      <c r="D7" s="319">
        <v>340.2</v>
      </c>
      <c r="E7" s="276">
        <v>2084.736667</v>
      </c>
      <c r="F7" s="319">
        <v>0</v>
      </c>
      <c r="G7" s="319">
        <v>0</v>
      </c>
      <c r="H7" s="319">
        <f>I7+J7</f>
        <v>0</v>
      </c>
      <c r="I7" s="319">
        <v>0</v>
      </c>
      <c r="J7" s="319">
        <v>0</v>
      </c>
      <c r="K7" s="319">
        <f>L7+M7+N7+O7</f>
        <v>2424.936667</v>
      </c>
      <c r="L7" s="319">
        <v>126.54</v>
      </c>
      <c r="M7" s="319">
        <v>56.52</v>
      </c>
      <c r="N7" s="319">
        <v>16.77</v>
      </c>
      <c r="O7" s="297">
        <v>2225.106667</v>
      </c>
    </row>
    <row r="8" customHeight="1" spans="1:15">
      <c r="A8" s="318" t="s">
        <v>96</v>
      </c>
      <c r="B8" s="319">
        <f t="shared" ref="B8:B9" si="0">C8+F8+G8+H8</f>
        <v>2424.936667</v>
      </c>
      <c r="C8" s="319">
        <f t="shared" ref="C8:C9" si="1">D8+E8</f>
        <v>2424.936667</v>
      </c>
      <c r="D8" s="319">
        <v>340.2</v>
      </c>
      <c r="E8" s="276">
        <v>2084.736667</v>
      </c>
      <c r="F8" s="319">
        <v>0</v>
      </c>
      <c r="G8" s="319">
        <v>0</v>
      </c>
      <c r="H8" s="319">
        <f t="shared" ref="H8:H9" si="2">I8+J8</f>
        <v>0</v>
      </c>
      <c r="I8" s="319">
        <v>0</v>
      </c>
      <c r="J8" s="319">
        <v>0</v>
      </c>
      <c r="K8" s="319">
        <f t="shared" ref="K8:K9" si="3">L8+M8+N8+O8</f>
        <v>2424.936667</v>
      </c>
      <c r="L8" s="319">
        <v>126.54</v>
      </c>
      <c r="M8" s="319">
        <v>56.52</v>
      </c>
      <c r="N8" s="319">
        <v>16.77</v>
      </c>
      <c r="O8" s="297">
        <v>2225.106667</v>
      </c>
    </row>
    <row r="9" customHeight="1" spans="1:15">
      <c r="A9" s="318" t="s">
        <v>97</v>
      </c>
      <c r="B9" s="319">
        <f t="shared" si="0"/>
        <v>2424.936667</v>
      </c>
      <c r="C9" s="319">
        <f t="shared" si="1"/>
        <v>2424.936667</v>
      </c>
      <c r="D9" s="319">
        <v>340.2</v>
      </c>
      <c r="E9" s="276">
        <v>2084.736667</v>
      </c>
      <c r="F9" s="319">
        <v>0</v>
      </c>
      <c r="G9" s="319">
        <v>0</v>
      </c>
      <c r="H9" s="319">
        <f t="shared" si="2"/>
        <v>0</v>
      </c>
      <c r="I9" s="319">
        <v>0</v>
      </c>
      <c r="J9" s="319">
        <v>0</v>
      </c>
      <c r="K9" s="319">
        <f t="shared" si="3"/>
        <v>2424.936667</v>
      </c>
      <c r="L9" s="319">
        <v>126.54</v>
      </c>
      <c r="M9" s="319">
        <v>56.52</v>
      </c>
      <c r="N9" s="319">
        <v>16.77</v>
      </c>
      <c r="O9" s="297">
        <v>2225.106667</v>
      </c>
    </row>
    <row r="10" customHeight="1"/>
    <row r="11" customHeight="1"/>
    <row r="12" customHeight="1"/>
    <row r="13" customHeight="1"/>
    <row r="14" customHeight="1"/>
    <row r="15" customHeight="1"/>
    <row r="16" customHeight="1"/>
    <row r="17" customHeight="1"/>
    <row r="18" customHeight="1"/>
    <row r="19" customHeight="1"/>
    <row r="20" customHeight="1"/>
    <row r="21" customHeight="1"/>
    <row r="22" customHeight="1"/>
    <row r="23" customHeight="1"/>
    <row r="24" customHeight="1"/>
    <row r="25" customHeight="1"/>
    <row r="26" customHeight="1"/>
    <row r="27" customHeight="1"/>
    <row r="28" customHeight="1"/>
    <row r="29" customHeight="1"/>
    <row r="30" customHeight="1"/>
    <row r="31" customHeight="1"/>
    <row r="32" customHeight="1"/>
    <row r="33" customHeight="1"/>
    <row r="34" customHeight="1"/>
    <row r="35" customHeight="1"/>
    <row r="36" customHeight="1"/>
  </sheetData>
  <sheetProtection formatCells="0" formatColumns="0" formatRows="0"/>
  <mergeCells count="12">
    <mergeCell ref="A1:O1"/>
    <mergeCell ref="N2:O2"/>
    <mergeCell ref="N3:O3"/>
    <mergeCell ref="C5:E5"/>
    <mergeCell ref="H5:J5"/>
    <mergeCell ref="L5:N5"/>
    <mergeCell ref="A4:A6"/>
    <mergeCell ref="B5:B6"/>
    <mergeCell ref="F5:F6"/>
    <mergeCell ref="G5:G6"/>
    <mergeCell ref="K5:K6"/>
    <mergeCell ref="O5:O6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showGridLines="0" showZeros="0" workbookViewId="0">
      <selection activeCell="F7" sqref="F7:F15"/>
    </sheetView>
  </sheetViews>
  <sheetFormatPr defaultColWidth="9" defaultRowHeight="13.5"/>
  <cols>
    <col min="1" max="10" width="15.25" customWidth="1"/>
  </cols>
  <sheetData>
    <row r="1" ht="27" customHeight="1" spans="1:10">
      <c r="A1" s="278" t="s">
        <v>141</v>
      </c>
      <c r="B1" s="278"/>
      <c r="C1" s="278"/>
      <c r="D1" s="278"/>
      <c r="E1" s="278"/>
      <c r="F1" s="278"/>
      <c r="G1" s="278"/>
      <c r="H1" s="278"/>
      <c r="I1" s="278"/>
      <c r="J1" s="278"/>
    </row>
    <row r="2" customHeight="1" spans="1:10">
      <c r="A2" s="279"/>
      <c r="B2" s="279"/>
      <c r="C2" s="279"/>
      <c r="D2" s="279"/>
      <c r="E2" s="279"/>
      <c r="F2" s="279"/>
      <c r="G2" s="279"/>
      <c r="H2" s="279"/>
      <c r="I2" s="299" t="s">
        <v>146</v>
      </c>
      <c r="J2" s="299"/>
    </row>
    <row r="3" ht="20.25" customHeight="1" spans="1:10">
      <c r="A3" s="49" t="s">
        <v>25</v>
      </c>
      <c r="B3" s="280"/>
      <c r="C3" s="280"/>
      <c r="D3" s="280"/>
      <c r="E3" s="280"/>
      <c r="F3" s="280"/>
      <c r="G3" s="280"/>
      <c r="H3" s="280"/>
      <c r="I3" s="300" t="s">
        <v>26</v>
      </c>
      <c r="J3" s="300"/>
    </row>
    <row r="4" customHeight="1" spans="1:10">
      <c r="A4" s="281" t="s">
        <v>79</v>
      </c>
      <c r="B4" s="282" t="s">
        <v>100</v>
      </c>
      <c r="C4" s="282"/>
      <c r="D4" s="282"/>
      <c r="E4" s="283" t="s">
        <v>101</v>
      </c>
      <c r="F4" s="284" t="s">
        <v>147</v>
      </c>
      <c r="G4" s="285"/>
      <c r="H4" s="285"/>
      <c r="I4" s="285"/>
      <c r="J4" s="301"/>
    </row>
    <row r="5" customHeight="1" spans="1:10">
      <c r="A5" s="286"/>
      <c r="B5" s="281" t="s">
        <v>102</v>
      </c>
      <c r="C5" s="281" t="s">
        <v>103</v>
      </c>
      <c r="D5" s="281" t="s">
        <v>104</v>
      </c>
      <c r="E5" s="287"/>
      <c r="F5" s="288" t="s">
        <v>82</v>
      </c>
      <c r="G5" s="289" t="s">
        <v>87</v>
      </c>
      <c r="H5" s="290"/>
      <c r="I5" s="302"/>
      <c r="J5" s="288" t="s">
        <v>88</v>
      </c>
    </row>
    <row r="6" ht="24" customHeight="1" spans="1:10">
      <c r="A6" s="291"/>
      <c r="B6" s="291"/>
      <c r="C6" s="291"/>
      <c r="D6" s="291"/>
      <c r="E6" s="292"/>
      <c r="F6" s="293"/>
      <c r="G6" s="293" t="s">
        <v>93</v>
      </c>
      <c r="H6" s="293" t="s">
        <v>94</v>
      </c>
      <c r="I6" s="293" t="s">
        <v>95</v>
      </c>
      <c r="J6" s="293"/>
    </row>
    <row r="7" s="44" customFormat="1" ht="24" customHeight="1" spans="1:10">
      <c r="A7" s="294"/>
      <c r="B7" s="295"/>
      <c r="C7" s="296"/>
      <c r="D7" s="296"/>
      <c r="E7" s="295" t="s">
        <v>82</v>
      </c>
      <c r="F7" s="297">
        <v>2424.936667</v>
      </c>
      <c r="G7" s="298">
        <v>126.54</v>
      </c>
      <c r="H7" s="298">
        <v>56.52</v>
      </c>
      <c r="I7" s="298">
        <v>16.77</v>
      </c>
      <c r="J7" s="297">
        <v>2225.106667</v>
      </c>
    </row>
    <row r="8" ht="24" customHeight="1" spans="1:10">
      <c r="A8" s="294" t="s">
        <v>96</v>
      </c>
      <c r="B8" s="295"/>
      <c r="C8" s="296"/>
      <c r="D8" s="296"/>
      <c r="E8" s="295"/>
      <c r="F8" s="297">
        <v>2424.936667</v>
      </c>
      <c r="G8" s="298">
        <v>126.54</v>
      </c>
      <c r="H8" s="298">
        <v>56.52</v>
      </c>
      <c r="I8" s="298">
        <v>16.77</v>
      </c>
      <c r="J8" s="297">
        <v>2225.106667</v>
      </c>
    </row>
    <row r="9" ht="24" customHeight="1" spans="1:10">
      <c r="A9" s="294" t="s">
        <v>105</v>
      </c>
      <c r="B9" s="295">
        <v>205</v>
      </c>
      <c r="C9" s="296"/>
      <c r="D9" s="296"/>
      <c r="E9" s="295" t="s">
        <v>106</v>
      </c>
      <c r="F9" s="297">
        <v>2370.286667</v>
      </c>
      <c r="G9" s="298">
        <v>88.09</v>
      </c>
      <c r="H9" s="298">
        <v>55.93</v>
      </c>
      <c r="I9" s="298">
        <v>1.16</v>
      </c>
      <c r="J9" s="297">
        <v>2225.106667</v>
      </c>
    </row>
    <row r="10" ht="24" customHeight="1" spans="1:10">
      <c r="A10" s="294" t="s">
        <v>107</v>
      </c>
      <c r="B10" s="295"/>
      <c r="C10" s="296" t="s">
        <v>108</v>
      </c>
      <c r="D10" s="296"/>
      <c r="E10" s="295" t="s">
        <v>109</v>
      </c>
      <c r="F10" s="297">
        <v>145.18</v>
      </c>
      <c r="G10" s="298">
        <v>88.09</v>
      </c>
      <c r="H10" s="298">
        <v>55.93</v>
      </c>
      <c r="I10" s="298">
        <v>1.16</v>
      </c>
      <c r="J10" s="276">
        <v>0</v>
      </c>
    </row>
    <row r="11" ht="24" customHeight="1" spans="1:10">
      <c r="A11" s="294" t="s">
        <v>110</v>
      </c>
      <c r="B11" s="295">
        <v>205</v>
      </c>
      <c r="C11" s="296" t="s">
        <v>111</v>
      </c>
      <c r="D11" s="296" t="s">
        <v>108</v>
      </c>
      <c r="E11" s="295" t="s">
        <v>112</v>
      </c>
      <c r="F11" s="297">
        <v>145.18</v>
      </c>
      <c r="G11" s="298">
        <v>88.09</v>
      </c>
      <c r="H11" s="298">
        <v>55.93</v>
      </c>
      <c r="I11" s="298">
        <v>1.16</v>
      </c>
      <c r="J11" s="276">
        <v>0</v>
      </c>
    </row>
    <row r="12" ht="24" customHeight="1" spans="1:10">
      <c r="A12" s="294" t="s">
        <v>107</v>
      </c>
      <c r="B12" s="295"/>
      <c r="C12" s="296" t="s">
        <v>113</v>
      </c>
      <c r="D12" s="296"/>
      <c r="E12" s="295" t="s">
        <v>114</v>
      </c>
      <c r="F12" s="297">
        <v>2225.106667</v>
      </c>
      <c r="G12" s="298">
        <v>0</v>
      </c>
      <c r="H12" s="298">
        <v>0</v>
      </c>
      <c r="I12" s="298">
        <v>0</v>
      </c>
      <c r="J12" s="297">
        <v>2225.106667</v>
      </c>
    </row>
    <row r="13" ht="24" customHeight="1" spans="1:10">
      <c r="A13" s="294" t="s">
        <v>110</v>
      </c>
      <c r="B13" s="295">
        <v>205</v>
      </c>
      <c r="C13" s="296" t="s">
        <v>115</v>
      </c>
      <c r="D13" s="296" t="s">
        <v>108</v>
      </c>
      <c r="E13" s="295" t="s">
        <v>116</v>
      </c>
      <c r="F13" s="297">
        <v>133.236667</v>
      </c>
      <c r="G13" s="298">
        <v>0</v>
      </c>
      <c r="H13" s="298">
        <v>0</v>
      </c>
      <c r="I13" s="298">
        <v>0</v>
      </c>
      <c r="J13" s="297">
        <v>133.236667</v>
      </c>
    </row>
    <row r="14" ht="24" customHeight="1" spans="1:10">
      <c r="A14" s="294" t="s">
        <v>110</v>
      </c>
      <c r="B14" s="295">
        <v>205</v>
      </c>
      <c r="C14" s="296" t="s">
        <v>115</v>
      </c>
      <c r="D14" s="296" t="s">
        <v>117</v>
      </c>
      <c r="E14" s="295" t="s">
        <v>118</v>
      </c>
      <c r="F14" s="297">
        <v>108.44</v>
      </c>
      <c r="G14" s="298">
        <v>0</v>
      </c>
      <c r="H14" s="298">
        <v>0</v>
      </c>
      <c r="I14" s="298">
        <v>0</v>
      </c>
      <c r="J14" s="297">
        <v>108.44</v>
      </c>
    </row>
    <row r="15" ht="24" customHeight="1" spans="1:10">
      <c r="A15" s="294" t="s">
        <v>110</v>
      </c>
      <c r="B15" s="295">
        <v>205</v>
      </c>
      <c r="C15" s="296" t="s">
        <v>115</v>
      </c>
      <c r="D15" s="296" t="s">
        <v>119</v>
      </c>
      <c r="E15" s="295" t="s">
        <v>120</v>
      </c>
      <c r="F15" s="297">
        <v>1983.43</v>
      </c>
      <c r="G15" s="298">
        <v>0</v>
      </c>
      <c r="H15" s="298">
        <v>0</v>
      </c>
      <c r="I15" s="298">
        <v>0</v>
      </c>
      <c r="J15" s="297">
        <v>1983.43</v>
      </c>
    </row>
    <row r="16" ht="24" customHeight="1" spans="1:10">
      <c r="A16" s="294" t="s">
        <v>105</v>
      </c>
      <c r="B16" s="295">
        <v>208</v>
      </c>
      <c r="C16" s="296"/>
      <c r="D16" s="296"/>
      <c r="E16" s="295" t="s">
        <v>121</v>
      </c>
      <c r="F16" s="298">
        <v>29.77</v>
      </c>
      <c r="G16" s="298">
        <v>13.57</v>
      </c>
      <c r="H16" s="298">
        <v>0.59</v>
      </c>
      <c r="I16" s="298">
        <v>15.61</v>
      </c>
      <c r="J16" s="298">
        <v>0</v>
      </c>
    </row>
    <row r="17" ht="24" customHeight="1" spans="1:10">
      <c r="A17" s="294" t="s">
        <v>107</v>
      </c>
      <c r="B17" s="295"/>
      <c r="C17" s="296" t="s">
        <v>122</v>
      </c>
      <c r="D17" s="296"/>
      <c r="E17" s="295" t="s">
        <v>123</v>
      </c>
      <c r="F17" s="298">
        <v>29.77</v>
      </c>
      <c r="G17" s="298">
        <v>13.57</v>
      </c>
      <c r="H17" s="298">
        <v>0.59</v>
      </c>
      <c r="I17" s="298">
        <v>15.61</v>
      </c>
      <c r="J17" s="298">
        <v>0</v>
      </c>
    </row>
    <row r="18" ht="24" customHeight="1" spans="1:10">
      <c r="A18" s="294" t="s">
        <v>110</v>
      </c>
      <c r="B18" s="295">
        <v>208</v>
      </c>
      <c r="C18" s="296" t="s">
        <v>124</v>
      </c>
      <c r="D18" s="296" t="s">
        <v>108</v>
      </c>
      <c r="E18" s="295" t="s">
        <v>125</v>
      </c>
      <c r="F18" s="298">
        <v>16.2</v>
      </c>
      <c r="G18" s="298">
        <v>0</v>
      </c>
      <c r="H18" s="298">
        <v>0.59</v>
      </c>
      <c r="I18" s="298">
        <v>15.61</v>
      </c>
      <c r="J18" s="298">
        <v>0</v>
      </c>
    </row>
    <row r="19" ht="24" customHeight="1" spans="1:10">
      <c r="A19" s="294" t="s">
        <v>110</v>
      </c>
      <c r="B19" s="295">
        <v>208</v>
      </c>
      <c r="C19" s="296" t="s">
        <v>124</v>
      </c>
      <c r="D19" s="296" t="s">
        <v>122</v>
      </c>
      <c r="E19" s="295" t="s">
        <v>126</v>
      </c>
      <c r="F19" s="298">
        <v>13.57</v>
      </c>
      <c r="G19" s="298">
        <v>13.57</v>
      </c>
      <c r="H19" s="298">
        <v>0</v>
      </c>
      <c r="I19" s="298">
        <v>0</v>
      </c>
      <c r="J19" s="298">
        <v>0</v>
      </c>
    </row>
    <row r="20" ht="24" customHeight="1" spans="1:10">
      <c r="A20" s="294" t="s">
        <v>105</v>
      </c>
      <c r="B20" s="295">
        <v>210</v>
      </c>
      <c r="C20" s="296"/>
      <c r="D20" s="296"/>
      <c r="E20" s="295" t="s">
        <v>127</v>
      </c>
      <c r="F20" s="298">
        <v>15.2</v>
      </c>
      <c r="G20" s="298">
        <v>15.2</v>
      </c>
      <c r="H20" s="298">
        <v>0</v>
      </c>
      <c r="I20" s="298">
        <v>0</v>
      </c>
      <c r="J20" s="298">
        <v>0</v>
      </c>
    </row>
    <row r="21" ht="24" customHeight="1" spans="1:10">
      <c r="A21" s="294" t="s">
        <v>107</v>
      </c>
      <c r="B21" s="295"/>
      <c r="C21" s="296" t="s">
        <v>128</v>
      </c>
      <c r="D21" s="296"/>
      <c r="E21" s="295" t="s">
        <v>129</v>
      </c>
      <c r="F21" s="298">
        <v>15.2</v>
      </c>
      <c r="G21" s="298">
        <v>15.2</v>
      </c>
      <c r="H21" s="298">
        <v>0</v>
      </c>
      <c r="I21" s="298">
        <v>0</v>
      </c>
      <c r="J21" s="298">
        <v>0</v>
      </c>
    </row>
    <row r="22" ht="24" customHeight="1" spans="1:10">
      <c r="A22" s="294" t="s">
        <v>110</v>
      </c>
      <c r="B22" s="295">
        <v>210</v>
      </c>
      <c r="C22" s="296" t="s">
        <v>130</v>
      </c>
      <c r="D22" s="296" t="s">
        <v>108</v>
      </c>
      <c r="E22" s="295" t="s">
        <v>131</v>
      </c>
      <c r="F22" s="298">
        <v>15.2</v>
      </c>
      <c r="G22" s="298">
        <v>15.2</v>
      </c>
      <c r="H22" s="298">
        <v>0</v>
      </c>
      <c r="I22" s="298">
        <v>0</v>
      </c>
      <c r="J22" s="298">
        <v>0</v>
      </c>
    </row>
    <row r="23" ht="24" customHeight="1" spans="1:10">
      <c r="A23" s="294" t="s">
        <v>105</v>
      </c>
      <c r="B23" s="295">
        <v>221</v>
      </c>
      <c r="C23" s="296"/>
      <c r="D23" s="296"/>
      <c r="E23" s="295" t="s">
        <v>132</v>
      </c>
      <c r="F23" s="298">
        <v>9.68</v>
      </c>
      <c r="G23" s="298">
        <v>9.68</v>
      </c>
      <c r="H23" s="298">
        <v>0</v>
      </c>
      <c r="I23" s="298">
        <v>0</v>
      </c>
      <c r="J23" s="298">
        <v>0</v>
      </c>
    </row>
    <row r="24" ht="24" customHeight="1" spans="1:10">
      <c r="A24" s="294" t="s">
        <v>107</v>
      </c>
      <c r="B24" s="295"/>
      <c r="C24" s="296" t="s">
        <v>113</v>
      </c>
      <c r="D24" s="296"/>
      <c r="E24" s="295" t="s">
        <v>133</v>
      </c>
      <c r="F24" s="298">
        <v>9.68</v>
      </c>
      <c r="G24" s="298">
        <v>9.68</v>
      </c>
      <c r="H24" s="298">
        <v>0</v>
      </c>
      <c r="I24" s="298">
        <v>0</v>
      </c>
      <c r="J24" s="298">
        <v>0</v>
      </c>
    </row>
    <row r="25" ht="24" customHeight="1" spans="1:10">
      <c r="A25" s="294" t="s">
        <v>110</v>
      </c>
      <c r="B25" s="295">
        <v>221</v>
      </c>
      <c r="C25" s="296" t="s">
        <v>115</v>
      </c>
      <c r="D25" s="296" t="s">
        <v>108</v>
      </c>
      <c r="E25" s="295" t="s">
        <v>134</v>
      </c>
      <c r="F25" s="298">
        <v>9.68</v>
      </c>
      <c r="G25" s="298">
        <v>9.68</v>
      </c>
      <c r="H25" s="298">
        <v>0</v>
      </c>
      <c r="I25" s="298">
        <v>0</v>
      </c>
      <c r="J25" s="298">
        <v>0</v>
      </c>
    </row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</sheetData>
  <sheetProtection formatCells="0" formatColumns="0" formatRows="0"/>
  <mergeCells count="13"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首页</vt:lpstr>
      <vt:lpstr>目录</vt:lpstr>
      <vt:lpstr>1部门收支总表</vt:lpstr>
      <vt:lpstr>2部门收支总表</vt:lpstr>
      <vt:lpstr>3部门收入总表</vt:lpstr>
      <vt:lpstr>4部门支出总表</vt:lpstr>
      <vt:lpstr>5部门支出总表 (资金来源)</vt:lpstr>
      <vt:lpstr>6财政拨款收支总表</vt:lpstr>
      <vt:lpstr>7财政拨款支出按功能分类</vt:lpstr>
      <vt:lpstr>8一般公共预算支出表</vt:lpstr>
      <vt:lpstr>9一般公共预算基本支出表（资金来源）</vt:lpstr>
      <vt:lpstr>10一般公共预算基本支出经济分类表</vt:lpstr>
      <vt:lpstr>11纳入预算管理的行政事业性收费支出预算明细表</vt:lpstr>
      <vt:lpstr>12纳入预算管理的政府性基金</vt:lpstr>
      <vt:lpstr>13国有资本经营支出</vt:lpstr>
      <vt:lpstr>14项目支出表</vt:lpstr>
      <vt:lpstr>15政府采购表</vt:lpstr>
      <vt:lpstr>16购买服务表</vt:lpstr>
      <vt:lpstr>17一般公共预算“三公”经费</vt:lpstr>
      <vt:lpstr>18机关运行经费</vt:lpstr>
      <vt:lpstr>19绩效情况表</vt:lpstr>
      <vt:lpstr>预算公开情况信息反馈表（非公开样本）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幽兰芳馥</cp:lastModifiedBy>
  <dcterms:created xsi:type="dcterms:W3CDTF">2020-05-08T02:59:00Z</dcterms:created>
  <dcterms:modified xsi:type="dcterms:W3CDTF">2021-05-28T05:58:08Z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17107306</vt:i4>
  </property>
  <property fmtid="{D5CDD505-2E9C-101B-9397-08002B2CF9AE}" pid="3" name="ICV">
    <vt:lpwstr>CB045E95826F462484D31D67B65F1292</vt:lpwstr>
  </property>
  <property fmtid="{D5CDD505-2E9C-101B-9397-08002B2CF9AE}" pid="4" name="KSOProductBuildVer">
    <vt:lpwstr>2052-11.1.0.10577</vt:lpwstr>
  </property>
</Properties>
</file>